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5240" windowHeight="9180" activeTab="0"/>
  </bookViews>
  <sheets>
    <sheet name="TAB 10x2" sheetId="1" r:id="rId1"/>
  </sheets>
  <definedNames>
    <definedName name="ao">'TAB 10x2'!#REF!</definedName>
    <definedName name="as">'TAB 10x2'!#REF!</definedName>
    <definedName name="_xlnm.Print_Area" localSheetId="0">'TAB 10x2'!$A$1:$AT$28</definedName>
    <definedName name="p">'TAB 10x2'!$AQ$7</definedName>
  </definedNames>
  <calcPr fullCalcOnLoad="1"/>
</workbook>
</file>

<file path=xl/sharedStrings.xml><?xml version="1.0" encoding="utf-8"?>
<sst xmlns="http://schemas.openxmlformats.org/spreadsheetml/2006/main" count="200" uniqueCount="76">
  <si>
    <t xml:space="preserve">    Skóre  </t>
  </si>
  <si>
    <t>:</t>
  </si>
  <si>
    <t>Bod</t>
  </si>
  <si>
    <t xml:space="preserve"> </t>
  </si>
  <si>
    <t>1.</t>
  </si>
  <si>
    <t>2.</t>
  </si>
  <si>
    <t>3.</t>
  </si>
  <si>
    <t>4.</t>
  </si>
  <si>
    <t>5.</t>
  </si>
  <si>
    <t>6.</t>
  </si>
  <si>
    <t>7.</t>
  </si>
  <si>
    <t>6./8.</t>
  </si>
  <si>
    <t>k</t>
  </si>
  <si>
    <t>8.</t>
  </si>
  <si>
    <t>2. tř. 2017/18</t>
  </si>
  <si>
    <t>LIONS B</t>
  </si>
  <si>
    <t>BOREK B</t>
  </si>
  <si>
    <t>DUBENEC</t>
  </si>
  <si>
    <t>INTER</t>
  </si>
  <si>
    <t>AC DEMI</t>
  </si>
  <si>
    <t>UNREAL</t>
  </si>
  <si>
    <t>KAPŘÍK TÝM</t>
  </si>
  <si>
    <t>WEST JAM B</t>
  </si>
  <si>
    <t>DEMI</t>
  </si>
  <si>
    <t>KAPŘÍK</t>
  </si>
  <si>
    <t>SK LIONS VELEŠÍN B</t>
  </si>
  <si>
    <t>RL DUBENEC</t>
  </si>
  <si>
    <t>REBELS BOREK  B</t>
  </si>
  <si>
    <t>AC DEMI HLUBOKÁ</t>
  </si>
  <si>
    <t>UNREAL  Č.B.  FC</t>
  </si>
  <si>
    <t>KAPŘÍK  TÝM  Č.B.</t>
  </si>
  <si>
    <t>68:20</t>
  </si>
  <si>
    <t>64:29</t>
  </si>
  <si>
    <t>29:33</t>
  </si>
  <si>
    <t>36:36</t>
  </si>
  <si>
    <t>36:47</t>
  </si>
  <si>
    <t>38:39</t>
  </si>
  <si>
    <t>30:59</t>
  </si>
  <si>
    <t>21:59</t>
  </si>
  <si>
    <t>94:31</t>
  </si>
  <si>
    <t>80:45</t>
  </si>
  <si>
    <t>43:40</t>
  </si>
  <si>
    <t>46:52</t>
  </si>
  <si>
    <t>44:65</t>
  </si>
  <si>
    <t>45:50</t>
  </si>
  <si>
    <t>36:68</t>
  </si>
  <si>
    <t>30:67</t>
  </si>
  <si>
    <t>/</t>
  </si>
  <si>
    <t xml:space="preserve">   FUTSAL - 2. TŘÍDA - Č. BUDĚJOVICE - 2017/18  -  základní část</t>
  </si>
  <si>
    <t>2./1.</t>
  </si>
  <si>
    <t>1./2.</t>
  </si>
  <si>
    <t>3./6.</t>
  </si>
  <si>
    <t>7./5.</t>
  </si>
  <si>
    <t>4./7.</t>
  </si>
  <si>
    <t>WEST JAM</t>
  </si>
  <si>
    <r>
      <t>7/</t>
    </r>
    <r>
      <rPr>
        <sz val="10"/>
        <color indexed="30"/>
        <rFont val="Arial CE"/>
        <family val="0"/>
      </rPr>
      <t>9</t>
    </r>
  </si>
  <si>
    <r>
      <t>6/</t>
    </r>
    <r>
      <rPr>
        <sz val="10"/>
        <color indexed="30"/>
        <rFont val="Arial CE"/>
        <family val="0"/>
      </rPr>
      <t>7</t>
    </r>
  </si>
  <si>
    <r>
      <t>1/</t>
    </r>
    <r>
      <rPr>
        <sz val="10"/>
        <color indexed="30"/>
        <rFont val="Arial CE"/>
        <family val="0"/>
      </rPr>
      <t>2</t>
    </r>
  </si>
  <si>
    <r>
      <t>4/</t>
    </r>
    <r>
      <rPr>
        <sz val="10"/>
        <color indexed="30"/>
        <rFont val="Arial CE"/>
        <family val="0"/>
      </rPr>
      <t>6</t>
    </r>
  </si>
  <si>
    <r>
      <t>2/</t>
    </r>
    <r>
      <rPr>
        <sz val="10"/>
        <color indexed="30"/>
        <rFont val="Arial CE"/>
        <family val="0"/>
      </rPr>
      <t>3</t>
    </r>
  </si>
  <si>
    <r>
      <t>5/</t>
    </r>
    <r>
      <rPr>
        <sz val="10"/>
        <color indexed="30"/>
        <rFont val="Arial CE"/>
        <family val="0"/>
      </rPr>
      <t>6</t>
    </r>
  </si>
  <si>
    <r>
      <t>3/</t>
    </r>
    <r>
      <rPr>
        <sz val="10"/>
        <color indexed="30"/>
        <rFont val="Arial CE"/>
        <family val="0"/>
      </rPr>
      <t>5</t>
    </r>
  </si>
  <si>
    <r>
      <t>0/</t>
    </r>
    <r>
      <rPr>
        <sz val="10"/>
        <color indexed="30"/>
        <rFont val="Arial CE"/>
        <family val="0"/>
      </rPr>
      <t>1</t>
    </r>
  </si>
  <si>
    <r>
      <t>3/</t>
    </r>
    <r>
      <rPr>
        <sz val="10"/>
        <color indexed="30"/>
        <rFont val="Arial CE"/>
        <family val="0"/>
      </rPr>
      <t>4</t>
    </r>
  </si>
  <si>
    <r>
      <t>5/</t>
    </r>
    <r>
      <rPr>
        <sz val="10"/>
        <color indexed="30"/>
        <rFont val="Arial CE"/>
        <family val="0"/>
      </rPr>
      <t>7</t>
    </r>
  </si>
  <si>
    <r>
      <t xml:space="preserve">0 / </t>
    </r>
    <r>
      <rPr>
        <b/>
        <sz val="12"/>
        <color indexed="30"/>
        <rFont val="Arial CE"/>
        <family val="0"/>
      </rPr>
      <t>4</t>
    </r>
  </si>
  <si>
    <r>
      <t>12/</t>
    </r>
    <r>
      <rPr>
        <b/>
        <sz val="12"/>
        <color indexed="30"/>
        <rFont val="Arial CE"/>
        <family val="0"/>
      </rPr>
      <t>13</t>
    </r>
  </si>
  <si>
    <r>
      <t>6 /</t>
    </r>
    <r>
      <rPr>
        <b/>
        <sz val="12"/>
        <color indexed="30"/>
        <rFont val="Arial CE"/>
        <family val="0"/>
      </rPr>
      <t xml:space="preserve"> 9</t>
    </r>
  </si>
  <si>
    <r>
      <t>12/</t>
    </r>
    <r>
      <rPr>
        <b/>
        <sz val="12"/>
        <color indexed="30"/>
        <rFont val="Arial CE"/>
        <family val="0"/>
      </rPr>
      <t>18</t>
    </r>
  </si>
  <si>
    <r>
      <t>18/</t>
    </r>
    <r>
      <rPr>
        <b/>
        <sz val="12"/>
        <color indexed="30"/>
        <rFont val="Arial CE"/>
        <family val="0"/>
      </rPr>
      <t>21</t>
    </r>
  </si>
  <si>
    <r>
      <t>21/</t>
    </r>
    <r>
      <rPr>
        <b/>
        <sz val="12"/>
        <color indexed="30"/>
        <rFont val="Arial CE"/>
        <family val="0"/>
      </rPr>
      <t>27</t>
    </r>
  </si>
  <si>
    <r>
      <t>5/3</t>
    </r>
    <r>
      <rPr>
        <sz val="12"/>
        <color indexed="30"/>
        <rFont val="Arial CE"/>
        <family val="0"/>
      </rPr>
      <t>/4</t>
    </r>
  </si>
  <si>
    <r>
      <t>8/4</t>
    </r>
    <r>
      <rPr>
        <sz val="12"/>
        <color indexed="30"/>
        <rFont val="Arial CE"/>
        <family val="0"/>
      </rPr>
      <t>/3</t>
    </r>
  </si>
  <si>
    <t>K</t>
  </si>
  <si>
    <t>WEST JAM Č.B. B</t>
  </si>
  <si>
    <t>INTER       Č.B.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</si>
</sst>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sz val="24"/>
      <name val="Arial CE"/>
      <family val="2"/>
    </font>
    <font>
      <b/>
      <sz val="16"/>
      <name val="Arial CE"/>
      <family val="0"/>
    </font>
    <font>
      <sz val="11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sz val="12"/>
      <color indexed="30"/>
      <name val="Arial CE"/>
      <family val="0"/>
    </font>
    <font>
      <b/>
      <u val="single"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30"/>
      <name val="Arial CE"/>
      <family val="0"/>
    </font>
    <font>
      <sz val="14"/>
      <color indexed="30"/>
      <name val="Arial CE"/>
      <family val="0"/>
    </font>
    <font>
      <b/>
      <u val="single"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70C0"/>
      <name val="Arial CE"/>
      <family val="0"/>
    </font>
    <font>
      <sz val="14"/>
      <color rgb="FF0070C0"/>
      <name val="Arial CE"/>
      <family val="0"/>
    </font>
    <font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5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" fontId="6" fillId="33" borderId="29" xfId="0" applyNumberFormat="1" applyFont="1" applyFill="1" applyBorder="1" applyAlignment="1" applyProtection="1">
      <alignment horizontal="center" vertical="center"/>
      <protection/>
    </xf>
    <xf numFmtId="1" fontId="6" fillId="33" borderId="30" xfId="0" applyNumberFormat="1" applyFont="1" applyFill="1" applyBorder="1" applyAlignment="1" applyProtection="1">
      <alignment horizontal="center" vertical="center"/>
      <protection/>
    </xf>
    <xf numFmtId="1" fontId="6" fillId="33" borderId="31" xfId="0" applyNumberFormat="1" applyFont="1" applyFill="1" applyBorder="1" applyAlignment="1" applyProtection="1">
      <alignment horizontal="center" vertical="center"/>
      <protection/>
    </xf>
    <xf numFmtId="1" fontId="5" fillId="33" borderId="32" xfId="0" applyNumberFormat="1" applyFont="1" applyFill="1" applyBorder="1" applyAlignment="1" applyProtection="1">
      <alignment horizontal="center" vertic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21" xfId="0" applyNumberFormat="1" applyFont="1" applyFill="1" applyBorder="1" applyAlignment="1" applyProtection="1">
      <alignment horizontal="center" vertical="center"/>
      <protection/>
    </xf>
    <xf numFmtId="1" fontId="6" fillId="33" borderId="19" xfId="0" applyNumberFormat="1" applyFont="1" applyFill="1" applyBorder="1" applyAlignment="1" applyProtection="1">
      <alignment horizontal="center" vertical="center"/>
      <protection/>
    </xf>
    <xf numFmtId="1" fontId="5" fillId="33" borderId="33" xfId="0" applyNumberFormat="1" applyFont="1" applyFill="1" applyBorder="1" applyAlignment="1" applyProtection="1">
      <alignment horizontal="center" vertical="center"/>
      <protection/>
    </xf>
    <xf numFmtId="1" fontId="0" fillId="33" borderId="34" xfId="0" applyNumberFormat="1" applyFont="1" applyFill="1" applyBorder="1" applyAlignment="1" applyProtection="1">
      <alignment horizontal="center" vertical="center"/>
      <protection/>
    </xf>
    <xf numFmtId="1" fontId="0" fillId="33" borderId="31" xfId="0" applyNumberFormat="1" applyFont="1" applyFill="1" applyBorder="1" applyAlignment="1" applyProtection="1">
      <alignment horizontal="center" vertical="center"/>
      <protection/>
    </xf>
    <xf numFmtId="1" fontId="0" fillId="33" borderId="35" xfId="0" applyNumberFormat="1" applyFont="1" applyFill="1" applyBorder="1" applyAlignment="1" applyProtection="1">
      <alignment horizontal="center" vertical="center"/>
      <protection/>
    </xf>
    <xf numFmtId="1" fontId="0" fillId="33" borderId="19" xfId="0" applyNumberFormat="1" applyFont="1" applyFill="1" applyBorder="1" applyAlignment="1" applyProtection="1">
      <alignment horizontal="center" vertical="center"/>
      <protection/>
    </xf>
    <xf numFmtId="1" fontId="0" fillId="33" borderId="36" xfId="0" applyNumberFormat="1" applyFont="1" applyFill="1" applyBorder="1" applyAlignment="1" applyProtection="1">
      <alignment horizontal="center" vertical="center"/>
      <protection/>
    </xf>
    <xf numFmtId="1" fontId="0" fillId="33" borderId="28" xfId="0" applyNumberFormat="1" applyFont="1" applyFill="1" applyBorder="1" applyAlignment="1" applyProtection="1">
      <alignment horizontal="center" vertical="center"/>
      <protection/>
    </xf>
    <xf numFmtId="1" fontId="6" fillId="33" borderId="27" xfId="0" applyNumberFormat="1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Border="1" applyAlignment="1" applyProtection="1">
      <alignment horizontal="center" vertical="center"/>
      <protection/>
    </xf>
    <xf numFmtId="1" fontId="6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/>
    </xf>
    <xf numFmtId="49" fontId="4" fillId="33" borderId="4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6" fillId="33" borderId="39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49" fontId="14" fillId="33" borderId="41" xfId="0" applyNumberFormat="1" applyFont="1" applyFill="1" applyBorder="1" applyAlignment="1">
      <alignment horizontal="center" vertical="center"/>
    </xf>
    <xf numFmtId="49" fontId="14" fillId="33" borderId="4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49" fontId="0" fillId="33" borderId="36" xfId="0" applyNumberFormat="1" applyFont="1" applyFill="1" applyBorder="1" applyAlignment="1" applyProtection="1">
      <alignment horizontal="center" vertical="center"/>
      <protection/>
    </xf>
    <xf numFmtId="49" fontId="0" fillId="33" borderId="28" xfId="0" applyNumberFormat="1" applyFont="1" applyFill="1" applyBorder="1" applyAlignment="1" applyProtection="1">
      <alignment horizontal="center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5" fillId="33" borderId="37" xfId="0" applyNumberFormat="1" applyFont="1" applyFill="1" applyBorder="1" applyAlignment="1" applyProtection="1">
      <alignment horizontal="center" vertical="center"/>
      <protection/>
    </xf>
    <xf numFmtId="49" fontId="0" fillId="33" borderId="35" xfId="0" applyNumberFormat="1" applyFont="1" applyFill="1" applyBorder="1" applyAlignment="1" applyProtection="1">
      <alignment horizontal="center" vertical="center"/>
      <protection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/>
      <protection/>
    </xf>
    <xf numFmtId="49" fontId="5" fillId="33" borderId="33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49" fontId="58" fillId="33" borderId="28" xfId="0" applyNumberFormat="1" applyFont="1" applyFill="1" applyBorder="1" applyAlignment="1" applyProtection="1">
      <alignment horizontal="center" vertical="center"/>
      <protection/>
    </xf>
    <xf numFmtId="49" fontId="58" fillId="33" borderId="19" xfId="0" applyNumberFormat="1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>
      <alignment horizontal="center" vertical="center"/>
    </xf>
    <xf numFmtId="49" fontId="19" fillId="33" borderId="40" xfId="0" applyNumberFormat="1" applyFont="1" applyFill="1" applyBorder="1" applyAlignment="1">
      <alignment horizontal="center" vertical="center"/>
    </xf>
    <xf numFmtId="49" fontId="19" fillId="33" borderId="41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1" fontId="6" fillId="35" borderId="20" xfId="0" applyNumberFormat="1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49" fontId="38" fillId="33" borderId="40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49" fontId="0" fillId="35" borderId="35" xfId="0" applyNumberFormat="1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57" fillId="35" borderId="27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33" borderId="3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6" fillId="36" borderId="46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10668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8764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6765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34766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28625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51054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9150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67151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5152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0</xdr:rowOff>
    </xdr:from>
    <xdr:to>
      <xdr:col>42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6858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45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0334625" y="6858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10868025" y="6858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571500" y="10858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46</xdr:col>
      <xdr:colOff>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571500" y="3390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46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71500" y="3962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0</xdr:colOff>
      <xdr:row>18</xdr:row>
      <xdr:rowOff>0</xdr:rowOff>
    </xdr:to>
    <xdr:sp>
      <xdr:nvSpPr>
        <xdr:cNvPr id="21" name="Line 22"/>
        <xdr:cNvSpPr>
          <a:spLocks/>
        </xdr:cNvSpPr>
      </xdr:nvSpPr>
      <xdr:spPr>
        <a:xfrm>
          <a:off x="832485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46</xdr:col>
      <xdr:colOff>0</xdr:colOff>
      <xdr:row>28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571500" y="57340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46</xdr:col>
      <xdr:colOff>0</xdr:colOff>
      <xdr:row>28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571500" y="57340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46</xdr:col>
      <xdr:colOff>0</xdr:colOff>
      <xdr:row>24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571500" y="5676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0</xdr:colOff>
      <xdr:row>18</xdr:row>
      <xdr:rowOff>0</xdr:rowOff>
    </xdr:to>
    <xdr:sp>
      <xdr:nvSpPr>
        <xdr:cNvPr id="25" name="Line 26"/>
        <xdr:cNvSpPr>
          <a:spLocks/>
        </xdr:cNvSpPr>
      </xdr:nvSpPr>
      <xdr:spPr>
        <a:xfrm flipV="1">
          <a:off x="108680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18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83820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33</xdr:col>
      <xdr:colOff>0</xdr:colOff>
      <xdr:row>18</xdr:row>
      <xdr:rowOff>0</xdr:rowOff>
    </xdr:to>
    <xdr:sp>
      <xdr:nvSpPr>
        <xdr:cNvPr id="27" name="Line 34"/>
        <xdr:cNvSpPr>
          <a:spLocks/>
        </xdr:cNvSpPr>
      </xdr:nvSpPr>
      <xdr:spPr>
        <a:xfrm flipV="1">
          <a:off x="832485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18</xdr:row>
      <xdr:rowOff>0</xdr:rowOff>
    </xdr:to>
    <xdr:sp>
      <xdr:nvSpPr>
        <xdr:cNvPr id="28" name="Line 35"/>
        <xdr:cNvSpPr>
          <a:spLocks/>
        </xdr:cNvSpPr>
      </xdr:nvSpPr>
      <xdr:spPr>
        <a:xfrm>
          <a:off x="83820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18</xdr:row>
      <xdr:rowOff>0</xdr:rowOff>
    </xdr:to>
    <xdr:sp>
      <xdr:nvSpPr>
        <xdr:cNvPr id="29" name="Line 36"/>
        <xdr:cNvSpPr>
          <a:spLocks/>
        </xdr:cNvSpPr>
      </xdr:nvSpPr>
      <xdr:spPr>
        <a:xfrm flipV="1">
          <a:off x="83820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31" name="Line 38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32" name="Line 39"/>
        <xdr:cNvSpPr>
          <a:spLocks/>
        </xdr:cNvSpPr>
      </xdr:nvSpPr>
      <xdr:spPr>
        <a:xfrm flipV="1">
          <a:off x="34766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46</xdr:col>
      <xdr:colOff>0</xdr:colOff>
      <xdr:row>16</xdr:row>
      <xdr:rowOff>0</xdr:rowOff>
    </xdr:to>
    <xdr:sp>
      <xdr:nvSpPr>
        <xdr:cNvPr id="33" name="Line 40"/>
        <xdr:cNvSpPr>
          <a:spLocks/>
        </xdr:cNvSpPr>
      </xdr:nvSpPr>
      <xdr:spPr>
        <a:xfrm flipH="1">
          <a:off x="571500" y="3390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0</xdr:colOff>
      <xdr:row>18</xdr:row>
      <xdr:rowOff>0</xdr:rowOff>
    </xdr:to>
    <xdr:sp>
      <xdr:nvSpPr>
        <xdr:cNvPr id="34" name="Line 41"/>
        <xdr:cNvSpPr>
          <a:spLocks/>
        </xdr:cNvSpPr>
      </xdr:nvSpPr>
      <xdr:spPr>
        <a:xfrm flipV="1">
          <a:off x="108680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46</xdr:col>
      <xdr:colOff>0</xdr:colOff>
      <xdr:row>28</xdr:row>
      <xdr:rowOff>0</xdr:rowOff>
    </xdr:to>
    <xdr:sp>
      <xdr:nvSpPr>
        <xdr:cNvPr id="35" name="Line 42"/>
        <xdr:cNvSpPr>
          <a:spLocks/>
        </xdr:cNvSpPr>
      </xdr:nvSpPr>
      <xdr:spPr>
        <a:xfrm>
          <a:off x="571500" y="57340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46</xdr:col>
      <xdr:colOff>0</xdr:colOff>
      <xdr:row>28</xdr:row>
      <xdr:rowOff>0</xdr:rowOff>
    </xdr:to>
    <xdr:sp>
      <xdr:nvSpPr>
        <xdr:cNvPr id="36" name="Line 43"/>
        <xdr:cNvSpPr>
          <a:spLocks/>
        </xdr:cNvSpPr>
      </xdr:nvSpPr>
      <xdr:spPr>
        <a:xfrm flipH="1">
          <a:off x="571500" y="57340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46</xdr:col>
      <xdr:colOff>0</xdr:colOff>
      <xdr:row>28</xdr:row>
      <xdr:rowOff>0</xdr:rowOff>
    </xdr:to>
    <xdr:sp>
      <xdr:nvSpPr>
        <xdr:cNvPr id="37" name="Line 44"/>
        <xdr:cNvSpPr>
          <a:spLocks/>
        </xdr:cNvSpPr>
      </xdr:nvSpPr>
      <xdr:spPr>
        <a:xfrm>
          <a:off x="571500" y="573405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38" name="Line 45"/>
        <xdr:cNvSpPr>
          <a:spLocks/>
        </xdr:cNvSpPr>
      </xdr:nvSpPr>
      <xdr:spPr>
        <a:xfrm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39" name="Line 46"/>
        <xdr:cNvSpPr>
          <a:spLocks/>
        </xdr:cNvSpPr>
      </xdr:nvSpPr>
      <xdr:spPr>
        <a:xfrm flipH="1"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40" name="Line 47"/>
        <xdr:cNvSpPr>
          <a:spLocks/>
        </xdr:cNvSpPr>
      </xdr:nvSpPr>
      <xdr:spPr>
        <a:xfrm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41" name="Line 48"/>
        <xdr:cNvSpPr>
          <a:spLocks/>
        </xdr:cNvSpPr>
      </xdr:nvSpPr>
      <xdr:spPr>
        <a:xfrm>
          <a:off x="428625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42" name="Line 49"/>
        <xdr:cNvSpPr>
          <a:spLocks/>
        </xdr:cNvSpPr>
      </xdr:nvSpPr>
      <xdr:spPr>
        <a:xfrm flipV="1">
          <a:off x="428625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43" name="Line 50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44" name="Line 51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18</xdr:row>
      <xdr:rowOff>0</xdr:rowOff>
    </xdr:to>
    <xdr:sp>
      <xdr:nvSpPr>
        <xdr:cNvPr id="45" name="Line 52"/>
        <xdr:cNvSpPr>
          <a:spLocks/>
        </xdr:cNvSpPr>
      </xdr:nvSpPr>
      <xdr:spPr>
        <a:xfrm flipV="1">
          <a:off x="34766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46" name="Line 53"/>
        <xdr:cNvSpPr>
          <a:spLocks/>
        </xdr:cNvSpPr>
      </xdr:nvSpPr>
      <xdr:spPr>
        <a:xfrm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47" name="Line 54"/>
        <xdr:cNvSpPr>
          <a:spLocks/>
        </xdr:cNvSpPr>
      </xdr:nvSpPr>
      <xdr:spPr>
        <a:xfrm flipH="1"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18</xdr:row>
      <xdr:rowOff>0</xdr:rowOff>
    </xdr:to>
    <xdr:sp>
      <xdr:nvSpPr>
        <xdr:cNvPr id="48" name="Line 55"/>
        <xdr:cNvSpPr>
          <a:spLocks/>
        </xdr:cNvSpPr>
      </xdr:nvSpPr>
      <xdr:spPr>
        <a:xfrm>
          <a:off x="428625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49" name="Line 56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50" name="Line 57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51" name="Line 58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52" name="Line 59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53" name="Line 60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54" name="Line 61"/>
        <xdr:cNvSpPr>
          <a:spLocks/>
        </xdr:cNvSpPr>
      </xdr:nvSpPr>
      <xdr:spPr>
        <a:xfrm>
          <a:off x="26765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55" name="Line 62"/>
        <xdr:cNvSpPr>
          <a:spLocks/>
        </xdr:cNvSpPr>
      </xdr:nvSpPr>
      <xdr:spPr>
        <a:xfrm flipV="1">
          <a:off x="26765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56" name="Line 63"/>
        <xdr:cNvSpPr>
          <a:spLocks/>
        </xdr:cNvSpPr>
      </xdr:nvSpPr>
      <xdr:spPr>
        <a:xfrm flipV="1">
          <a:off x="26765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46</xdr:col>
      <xdr:colOff>0</xdr:colOff>
      <xdr:row>3</xdr:row>
      <xdr:rowOff>0</xdr:rowOff>
    </xdr:to>
    <xdr:sp>
      <xdr:nvSpPr>
        <xdr:cNvPr id="57" name="Line 2"/>
        <xdr:cNvSpPr>
          <a:spLocks/>
        </xdr:cNvSpPr>
      </xdr:nvSpPr>
      <xdr:spPr>
        <a:xfrm>
          <a:off x="5105400" y="68580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58" name="Line 14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59" name="Line 15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60" name="Line 16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61" name="Line 17"/>
        <xdr:cNvSpPr>
          <a:spLocks/>
        </xdr:cNvSpPr>
      </xdr:nvSpPr>
      <xdr:spPr>
        <a:xfrm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62" name="Line 37"/>
        <xdr:cNvSpPr>
          <a:spLocks/>
        </xdr:cNvSpPr>
      </xdr:nvSpPr>
      <xdr:spPr>
        <a:xfrm flipH="1"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63" name="Line 38"/>
        <xdr:cNvSpPr>
          <a:spLocks/>
        </xdr:cNvSpPr>
      </xdr:nvSpPr>
      <xdr:spPr>
        <a:xfrm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64" name="Line 50"/>
        <xdr:cNvSpPr>
          <a:spLocks/>
        </xdr:cNvSpPr>
      </xdr:nvSpPr>
      <xdr:spPr>
        <a:xfrm flipH="1"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46</xdr:col>
      <xdr:colOff>0</xdr:colOff>
      <xdr:row>12</xdr:row>
      <xdr:rowOff>0</xdr:rowOff>
    </xdr:to>
    <xdr:sp>
      <xdr:nvSpPr>
        <xdr:cNvPr id="65" name="Line 51"/>
        <xdr:cNvSpPr>
          <a:spLocks/>
        </xdr:cNvSpPr>
      </xdr:nvSpPr>
      <xdr:spPr>
        <a:xfrm>
          <a:off x="571500" y="2247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66" name="Line 56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67" name="Line 57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68" name="Line 58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69" name="Line 59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70" name="Line 60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27</xdr:col>
      <xdr:colOff>0</xdr:colOff>
      <xdr:row>18</xdr:row>
      <xdr:rowOff>0</xdr:rowOff>
    </xdr:to>
    <xdr:sp>
      <xdr:nvSpPr>
        <xdr:cNvPr id="71" name="Line 8"/>
        <xdr:cNvSpPr>
          <a:spLocks/>
        </xdr:cNvSpPr>
      </xdr:nvSpPr>
      <xdr:spPr>
        <a:xfrm flipV="1">
          <a:off x="67151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72" name="Line 20"/>
        <xdr:cNvSpPr>
          <a:spLocks/>
        </xdr:cNvSpPr>
      </xdr:nvSpPr>
      <xdr:spPr>
        <a:xfrm flipH="1">
          <a:off x="571500" y="4533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73" name="Line 17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74" name="Line 18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75" name="Line 37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76" name="Line 38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77" name="Line 45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78" name="Line 46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79" name="Line 47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80" name="Line 50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81" name="Line 51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82" name="Line 53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83" name="Line 54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84" name="Line 15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85" name="Line 16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86" name="Line 17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87" name="Line 37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88" name="Line 38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89" name="Line 50"/>
        <xdr:cNvSpPr>
          <a:spLocks/>
        </xdr:cNvSpPr>
      </xdr:nvSpPr>
      <xdr:spPr>
        <a:xfrm flipH="1"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46</xdr:col>
      <xdr:colOff>0</xdr:colOff>
      <xdr:row>10</xdr:row>
      <xdr:rowOff>0</xdr:rowOff>
    </xdr:to>
    <xdr:sp>
      <xdr:nvSpPr>
        <xdr:cNvPr id="90" name="Line 51"/>
        <xdr:cNvSpPr>
          <a:spLocks/>
        </xdr:cNvSpPr>
      </xdr:nvSpPr>
      <xdr:spPr>
        <a:xfrm>
          <a:off x="571500" y="1676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91" name="Line 56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92" name="Line 57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93" name="Line 58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94" name="Line 59"/>
        <xdr:cNvSpPr>
          <a:spLocks/>
        </xdr:cNvSpPr>
      </xdr:nvSpPr>
      <xdr:spPr>
        <a:xfrm flipH="1"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46</xdr:col>
      <xdr:colOff>0</xdr:colOff>
      <xdr:row>8</xdr:row>
      <xdr:rowOff>0</xdr:rowOff>
    </xdr:to>
    <xdr:sp>
      <xdr:nvSpPr>
        <xdr:cNvPr id="95" name="Line 60"/>
        <xdr:cNvSpPr>
          <a:spLocks/>
        </xdr:cNvSpPr>
      </xdr:nvSpPr>
      <xdr:spPr>
        <a:xfrm>
          <a:off x="571500" y="11049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96" name="Line 4"/>
        <xdr:cNvSpPr>
          <a:spLocks/>
        </xdr:cNvSpPr>
      </xdr:nvSpPr>
      <xdr:spPr>
        <a:xfrm flipV="1">
          <a:off x="19050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97" name="Line 5"/>
        <xdr:cNvSpPr>
          <a:spLocks/>
        </xdr:cNvSpPr>
      </xdr:nvSpPr>
      <xdr:spPr>
        <a:xfrm>
          <a:off x="26765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98" name="Line 39"/>
        <xdr:cNvSpPr>
          <a:spLocks/>
        </xdr:cNvSpPr>
      </xdr:nvSpPr>
      <xdr:spPr>
        <a:xfrm flipV="1">
          <a:off x="26765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18</xdr:row>
      <xdr:rowOff>0</xdr:rowOff>
    </xdr:to>
    <xdr:sp>
      <xdr:nvSpPr>
        <xdr:cNvPr id="99" name="Line 52"/>
        <xdr:cNvSpPr>
          <a:spLocks/>
        </xdr:cNvSpPr>
      </xdr:nvSpPr>
      <xdr:spPr>
        <a:xfrm flipV="1">
          <a:off x="26765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100" name="Line 61"/>
        <xdr:cNvSpPr>
          <a:spLocks/>
        </xdr:cNvSpPr>
      </xdr:nvSpPr>
      <xdr:spPr>
        <a:xfrm>
          <a:off x="19050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101" name="Line 62"/>
        <xdr:cNvSpPr>
          <a:spLocks/>
        </xdr:cNvSpPr>
      </xdr:nvSpPr>
      <xdr:spPr>
        <a:xfrm flipV="1">
          <a:off x="19050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18</xdr:row>
      <xdr:rowOff>0</xdr:rowOff>
    </xdr:to>
    <xdr:sp>
      <xdr:nvSpPr>
        <xdr:cNvPr id="102" name="Line 63"/>
        <xdr:cNvSpPr>
          <a:spLocks/>
        </xdr:cNvSpPr>
      </xdr:nvSpPr>
      <xdr:spPr>
        <a:xfrm flipV="1">
          <a:off x="1905000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46</xdr:col>
      <xdr:colOff>0</xdr:colOff>
      <xdr:row>22</xdr:row>
      <xdr:rowOff>0</xdr:rowOff>
    </xdr:to>
    <xdr:sp>
      <xdr:nvSpPr>
        <xdr:cNvPr id="103" name="Line 20"/>
        <xdr:cNvSpPr>
          <a:spLocks/>
        </xdr:cNvSpPr>
      </xdr:nvSpPr>
      <xdr:spPr>
        <a:xfrm flipH="1">
          <a:off x="571500" y="5105400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18</xdr:row>
      <xdr:rowOff>0</xdr:rowOff>
    </xdr:to>
    <xdr:sp>
      <xdr:nvSpPr>
        <xdr:cNvPr id="104" name="Line 9"/>
        <xdr:cNvSpPr>
          <a:spLocks/>
        </xdr:cNvSpPr>
      </xdr:nvSpPr>
      <xdr:spPr>
        <a:xfrm>
          <a:off x="75152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18</xdr:row>
      <xdr:rowOff>0</xdr:rowOff>
    </xdr:to>
    <xdr:sp>
      <xdr:nvSpPr>
        <xdr:cNvPr id="105" name="Line 8"/>
        <xdr:cNvSpPr>
          <a:spLocks/>
        </xdr:cNvSpPr>
      </xdr:nvSpPr>
      <xdr:spPr>
        <a:xfrm flipV="1">
          <a:off x="7515225" y="685800"/>
          <a:ext cx="0" cy="327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28"/>
  <sheetViews>
    <sheetView tabSelected="1" zoomScaleSheetLayoutView="85" zoomScalePageLayoutView="0" workbookViewId="0" topLeftCell="A1">
      <selection activeCell="C21" sqref="C21:C22"/>
    </sheetView>
  </sheetViews>
  <sheetFormatPr defaultColWidth="9.00390625" defaultRowHeight="12.75"/>
  <cols>
    <col min="1" max="1" width="1.25" style="0" customWidth="1"/>
    <col min="2" max="2" width="6.25390625" style="0" customWidth="1"/>
    <col min="3" max="3" width="16.75390625" style="0" customWidth="1"/>
    <col min="4" max="9" width="0.12890625" style="0" customWidth="1"/>
    <col min="10" max="10" width="4.125" style="0" customWidth="1"/>
    <col min="11" max="11" width="1.25" style="0" customWidth="1"/>
    <col min="12" max="12" width="4.75390625" style="0" customWidth="1"/>
    <col min="13" max="13" width="4.625" style="0" customWidth="1"/>
    <col min="14" max="14" width="1.25" style="0" customWidth="1"/>
    <col min="15" max="16" width="4.625" style="0" customWidth="1"/>
    <col min="17" max="17" width="1.25" style="0" customWidth="1"/>
    <col min="18" max="19" width="4.75390625" style="0" customWidth="1"/>
    <col min="20" max="20" width="1.25" style="0" customWidth="1"/>
    <col min="21" max="22" width="4.75390625" style="0" customWidth="1"/>
    <col min="23" max="23" width="1.25" style="0" customWidth="1"/>
    <col min="24" max="25" width="4.625" style="0" customWidth="1"/>
    <col min="26" max="26" width="1.25" style="0" customWidth="1"/>
    <col min="27" max="28" width="4.625" style="0" customWidth="1"/>
    <col min="29" max="29" width="1.25" style="0" customWidth="1"/>
    <col min="30" max="31" width="4.625" style="0" customWidth="1"/>
    <col min="32" max="32" width="1.25" style="0" customWidth="1"/>
    <col min="33" max="33" width="4.75390625" style="0" customWidth="1"/>
    <col min="34" max="36" width="0.2421875" style="0" customWidth="1"/>
    <col min="37" max="39" width="0.12890625" style="0" customWidth="1"/>
    <col min="40" max="40" width="4.00390625" style="0" customWidth="1"/>
    <col min="41" max="41" width="3.75390625" style="0" customWidth="1"/>
    <col min="42" max="42" width="4.00390625" style="0" customWidth="1"/>
    <col min="43" max="43" width="6.25390625" style="0" customWidth="1"/>
    <col min="44" max="44" width="1.00390625" style="0" customWidth="1"/>
    <col min="45" max="45" width="6.25390625" style="0" customWidth="1"/>
    <col min="46" max="46" width="7.00390625" style="0" customWidth="1"/>
    <col min="47" max="47" width="3.75390625" style="0" customWidth="1"/>
  </cols>
  <sheetData>
    <row r="1" spans="3:30" ht="12.75" customHeight="1">
      <c r="C1" s="8"/>
      <c r="D1" s="7"/>
      <c r="E1" s="7"/>
      <c r="F1" s="7"/>
      <c r="G1" s="7"/>
      <c r="H1" s="7"/>
      <c r="I1" s="7"/>
      <c r="J1" s="7"/>
      <c r="K1" s="7"/>
      <c r="L1" s="7"/>
      <c r="M1" s="7"/>
      <c r="AD1" s="8"/>
    </row>
    <row r="2" spans="2:60" ht="31.5" customHeight="1">
      <c r="B2" s="168" t="s">
        <v>48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</row>
    <row r="3" spans="2:46" ht="9.75" customHeight="1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</row>
    <row r="4" spans="2:46" ht="30" customHeight="1" thickBot="1">
      <c r="B4" s="170" t="s">
        <v>14</v>
      </c>
      <c r="C4" s="171"/>
      <c r="D4" s="4"/>
      <c r="E4" s="3"/>
      <c r="F4" s="9"/>
      <c r="G4" s="114"/>
      <c r="H4" s="116"/>
      <c r="I4" s="115"/>
      <c r="J4" s="163" t="s">
        <v>15</v>
      </c>
      <c r="K4" s="166"/>
      <c r="L4" s="167"/>
      <c r="M4" s="163" t="s">
        <v>22</v>
      </c>
      <c r="N4" s="166"/>
      <c r="O4" s="167"/>
      <c r="P4" s="163" t="s">
        <v>16</v>
      </c>
      <c r="Q4" s="166"/>
      <c r="R4" s="167"/>
      <c r="S4" s="163" t="s">
        <v>17</v>
      </c>
      <c r="T4" s="166"/>
      <c r="U4" s="167"/>
      <c r="V4" s="163" t="s">
        <v>19</v>
      </c>
      <c r="W4" s="164"/>
      <c r="X4" s="165"/>
      <c r="Y4" s="163" t="s">
        <v>18</v>
      </c>
      <c r="Z4" s="166"/>
      <c r="AA4" s="167"/>
      <c r="AB4" s="163" t="s">
        <v>20</v>
      </c>
      <c r="AC4" s="166"/>
      <c r="AD4" s="166"/>
      <c r="AE4" s="175" t="s">
        <v>21</v>
      </c>
      <c r="AF4" s="166"/>
      <c r="AG4" s="167"/>
      <c r="AH4" s="163"/>
      <c r="AI4" s="166"/>
      <c r="AJ4" s="167"/>
      <c r="AK4" s="172"/>
      <c r="AL4" s="173"/>
      <c r="AM4" s="174"/>
      <c r="AN4" s="12">
        <v>1</v>
      </c>
      <c r="AO4" s="13">
        <v>0</v>
      </c>
      <c r="AP4" s="13">
        <v>2</v>
      </c>
      <c r="AQ4" s="42" t="s">
        <v>0</v>
      </c>
      <c r="AR4" s="14"/>
      <c r="AS4" s="43"/>
      <c r="AT4" s="15" t="s">
        <v>2</v>
      </c>
    </row>
    <row r="5" spans="2:46" ht="0.75" customHeight="1">
      <c r="B5" s="98"/>
      <c r="C5" s="124"/>
      <c r="D5" s="54"/>
      <c r="E5" s="55">
        <v>1</v>
      </c>
      <c r="F5" s="56"/>
      <c r="G5" s="86"/>
      <c r="H5" s="87"/>
      <c r="I5" s="92"/>
      <c r="J5" s="86"/>
      <c r="K5" s="87"/>
      <c r="L5" s="92"/>
      <c r="M5" s="90"/>
      <c r="N5" s="91"/>
      <c r="O5" s="93"/>
      <c r="P5" s="90"/>
      <c r="Q5" s="91"/>
      <c r="R5" s="93"/>
      <c r="S5" s="83"/>
      <c r="T5" s="84"/>
      <c r="U5" s="85"/>
      <c r="V5" s="88"/>
      <c r="W5" s="89"/>
      <c r="X5" s="95"/>
      <c r="Y5" s="103"/>
      <c r="Z5" s="104"/>
      <c r="AA5" s="105"/>
      <c r="AB5" s="83"/>
      <c r="AC5" s="84"/>
      <c r="AD5" s="85"/>
      <c r="AE5" s="90"/>
      <c r="AF5" s="91"/>
      <c r="AG5" s="93"/>
      <c r="AH5" s="86"/>
      <c r="AI5" s="87"/>
      <c r="AJ5" s="92"/>
      <c r="AK5" s="86"/>
      <c r="AL5" s="87"/>
      <c r="AM5" s="92"/>
      <c r="AN5" s="73"/>
      <c r="AO5" s="74"/>
      <c r="AP5" s="74"/>
      <c r="AQ5" s="65"/>
      <c r="AR5" s="66"/>
      <c r="AS5" s="67"/>
      <c r="AT5" s="68"/>
    </row>
    <row r="6" spans="2:46" ht="0.75" customHeight="1">
      <c r="B6" s="99"/>
      <c r="C6" s="47"/>
      <c r="D6" s="5"/>
      <c r="E6" s="10"/>
      <c r="F6" s="11"/>
      <c r="G6" s="32"/>
      <c r="H6" s="33"/>
      <c r="I6" s="36"/>
      <c r="J6" s="32"/>
      <c r="K6" s="33"/>
      <c r="L6" s="36"/>
      <c r="M6" s="34"/>
      <c r="N6" s="35"/>
      <c r="O6" s="52"/>
      <c r="P6" s="34"/>
      <c r="Q6" s="35"/>
      <c r="R6" s="52"/>
      <c r="S6" s="20"/>
      <c r="T6" s="21"/>
      <c r="U6" s="25"/>
      <c r="V6" s="23"/>
      <c r="W6" s="22"/>
      <c r="X6" s="24"/>
      <c r="Y6" s="106"/>
      <c r="Z6" s="107"/>
      <c r="AA6" s="108"/>
      <c r="AB6" s="20"/>
      <c r="AC6" s="21"/>
      <c r="AD6" s="25"/>
      <c r="AE6" s="34"/>
      <c r="AF6" s="35"/>
      <c r="AG6" s="52"/>
      <c r="AH6" s="32"/>
      <c r="AI6" s="33"/>
      <c r="AJ6" s="36"/>
      <c r="AK6" s="32"/>
      <c r="AL6" s="33"/>
      <c r="AM6" s="36"/>
      <c r="AN6" s="17"/>
      <c r="AO6" s="18"/>
      <c r="AP6" s="18"/>
      <c r="AQ6" s="44"/>
      <c r="AR6" s="19"/>
      <c r="AS6" s="45"/>
      <c r="AT6" s="41"/>
    </row>
    <row r="7" spans="2:46" ht="0.75" customHeight="1">
      <c r="B7" s="102"/>
      <c r="C7" s="53"/>
      <c r="D7" s="109"/>
      <c r="E7" s="110"/>
      <c r="F7" s="111"/>
      <c r="G7" s="54"/>
      <c r="H7" s="55"/>
      <c r="I7" s="56"/>
      <c r="J7" s="109"/>
      <c r="K7" s="110"/>
      <c r="L7" s="111"/>
      <c r="M7" s="64"/>
      <c r="N7" s="57"/>
      <c r="O7" s="94"/>
      <c r="P7" s="64"/>
      <c r="Q7" s="57"/>
      <c r="R7" s="57"/>
      <c r="S7" s="61"/>
      <c r="T7" s="62"/>
      <c r="U7" s="63"/>
      <c r="V7" s="64"/>
      <c r="W7" s="57"/>
      <c r="X7" s="94"/>
      <c r="Y7" s="64"/>
      <c r="Z7" s="57"/>
      <c r="AA7" s="94"/>
      <c r="AB7" s="64"/>
      <c r="AC7" s="57"/>
      <c r="AD7" s="94"/>
      <c r="AE7" s="61"/>
      <c r="AF7" s="62"/>
      <c r="AG7" s="62"/>
      <c r="AH7" s="61"/>
      <c r="AI7" s="62"/>
      <c r="AJ7" s="63"/>
      <c r="AK7" s="61"/>
      <c r="AL7" s="62"/>
      <c r="AM7" s="63"/>
      <c r="AN7" s="77"/>
      <c r="AO7" s="78"/>
      <c r="AP7" s="78"/>
      <c r="AQ7" s="79"/>
      <c r="AR7" s="80"/>
      <c r="AS7" s="81"/>
      <c r="AT7" s="82"/>
    </row>
    <row r="8" spans="2:46" ht="0.75" customHeight="1">
      <c r="B8" s="101"/>
      <c r="C8" s="47"/>
      <c r="D8" s="106"/>
      <c r="E8" s="112"/>
      <c r="F8" s="108"/>
      <c r="G8" s="5"/>
      <c r="H8" s="10"/>
      <c r="I8" s="11"/>
      <c r="J8" s="106"/>
      <c r="K8" s="112"/>
      <c r="L8" s="108"/>
      <c r="M8" s="32"/>
      <c r="N8" s="33"/>
      <c r="O8" s="36"/>
      <c r="P8" s="32"/>
      <c r="Q8" s="33"/>
      <c r="R8" s="33"/>
      <c r="S8" s="34"/>
      <c r="T8" s="35"/>
      <c r="U8" s="52"/>
      <c r="V8" s="32"/>
      <c r="W8" s="33"/>
      <c r="X8" s="36"/>
      <c r="Y8" s="32"/>
      <c r="Z8" s="33"/>
      <c r="AA8" s="36"/>
      <c r="AB8" s="32"/>
      <c r="AC8" s="33"/>
      <c r="AD8" s="36"/>
      <c r="AE8" s="34"/>
      <c r="AF8" s="35"/>
      <c r="AG8" s="35"/>
      <c r="AH8" s="34"/>
      <c r="AI8" s="35"/>
      <c r="AJ8" s="52"/>
      <c r="AK8" s="34"/>
      <c r="AL8" s="35"/>
      <c r="AM8" s="52"/>
      <c r="AN8" s="17"/>
      <c r="AO8" s="18"/>
      <c r="AP8" s="18"/>
      <c r="AQ8" s="44"/>
      <c r="AR8" s="19"/>
      <c r="AS8" s="45"/>
      <c r="AT8" s="41"/>
    </row>
    <row r="9" spans="2:46" ht="22.5" customHeight="1">
      <c r="B9" s="160" t="s">
        <v>4</v>
      </c>
      <c r="C9" s="161" t="s">
        <v>25</v>
      </c>
      <c r="D9" s="109"/>
      <c r="E9" s="110"/>
      <c r="F9" s="111"/>
      <c r="G9" s="109"/>
      <c r="H9" s="110"/>
      <c r="I9" s="111"/>
      <c r="J9" s="176"/>
      <c r="K9" s="177" t="s">
        <v>15</v>
      </c>
      <c r="L9" s="178"/>
      <c r="M9" s="179">
        <v>9</v>
      </c>
      <c r="N9" s="180" t="s">
        <v>1</v>
      </c>
      <c r="O9" s="181">
        <v>3</v>
      </c>
      <c r="P9" s="179">
        <v>7</v>
      </c>
      <c r="Q9" s="180" t="s">
        <v>1</v>
      </c>
      <c r="R9" s="180">
        <v>3</v>
      </c>
      <c r="S9" s="179">
        <v>7</v>
      </c>
      <c r="T9" s="180" t="s">
        <v>1</v>
      </c>
      <c r="U9" s="181">
        <v>5</v>
      </c>
      <c r="V9" s="182">
        <v>7</v>
      </c>
      <c r="W9" s="183" t="s">
        <v>1</v>
      </c>
      <c r="X9" s="184">
        <v>1</v>
      </c>
      <c r="Y9" s="182">
        <v>14</v>
      </c>
      <c r="Z9" s="183" t="s">
        <v>1</v>
      </c>
      <c r="AA9" s="184">
        <v>2</v>
      </c>
      <c r="AB9" s="179">
        <v>18</v>
      </c>
      <c r="AC9" s="180" t="s">
        <v>1</v>
      </c>
      <c r="AD9" s="181">
        <v>3</v>
      </c>
      <c r="AE9" s="182">
        <v>6</v>
      </c>
      <c r="AF9" s="57" t="s">
        <v>1</v>
      </c>
      <c r="AG9" s="57">
        <v>3</v>
      </c>
      <c r="AH9" s="61"/>
      <c r="AI9" s="62"/>
      <c r="AJ9" s="63"/>
      <c r="AK9" s="61"/>
      <c r="AL9" s="62"/>
      <c r="AM9" s="63"/>
      <c r="AN9" s="132" t="s">
        <v>55</v>
      </c>
      <c r="AO9" s="133">
        <v>0</v>
      </c>
      <c r="AP9" s="133">
        <v>0</v>
      </c>
      <c r="AQ9" s="134" t="s">
        <v>31</v>
      </c>
      <c r="AR9" s="143" t="s">
        <v>47</v>
      </c>
      <c r="AS9" s="156" t="s">
        <v>39</v>
      </c>
      <c r="AT9" s="135" t="s">
        <v>70</v>
      </c>
    </row>
    <row r="10" spans="2:46" ht="22.5" customHeight="1">
      <c r="B10" s="122" t="s">
        <v>49</v>
      </c>
      <c r="C10" s="162"/>
      <c r="D10" s="106"/>
      <c r="E10" s="112"/>
      <c r="F10" s="108"/>
      <c r="G10" s="106"/>
      <c r="H10" s="112"/>
      <c r="I10" s="108"/>
      <c r="J10" s="5"/>
      <c r="K10" s="10"/>
      <c r="L10" s="11"/>
      <c r="M10" s="144">
        <v>12</v>
      </c>
      <c r="N10" s="145" t="s">
        <v>1</v>
      </c>
      <c r="O10" s="146">
        <v>5</v>
      </c>
      <c r="P10" s="64">
        <v>7</v>
      </c>
      <c r="Q10" s="57" t="s">
        <v>1</v>
      </c>
      <c r="R10" s="57">
        <v>4</v>
      </c>
      <c r="S10" s="150">
        <v>14</v>
      </c>
      <c r="T10" s="151" t="s">
        <v>1</v>
      </c>
      <c r="U10" s="152">
        <v>6</v>
      </c>
      <c r="V10" s="61">
        <v>11</v>
      </c>
      <c r="W10" s="62" t="s">
        <v>1</v>
      </c>
      <c r="X10" s="63">
        <v>4</v>
      </c>
      <c r="Y10" s="61"/>
      <c r="Z10" s="62"/>
      <c r="AA10" s="63"/>
      <c r="AB10" s="64">
        <v>5</v>
      </c>
      <c r="AC10" s="57" t="s">
        <v>73</v>
      </c>
      <c r="AD10" s="94">
        <v>0</v>
      </c>
      <c r="AE10" s="61">
        <v>12</v>
      </c>
      <c r="AF10" s="62" t="s">
        <v>1</v>
      </c>
      <c r="AG10" s="62">
        <v>6</v>
      </c>
      <c r="AH10" s="64"/>
      <c r="AI10" s="57"/>
      <c r="AJ10" s="94"/>
      <c r="AK10" s="34"/>
      <c r="AL10" s="35"/>
      <c r="AM10" s="52"/>
      <c r="AN10" s="17">
        <f>SUM(D9&gt;F9,D10&gt;F10,G9&gt;I9,G10&gt;I10,J9&gt;L9,J10&gt;L10,M9&gt;O9,M10&gt;O10,P9&gt;R9,P10&gt;R10,S9&gt;U9,S10&gt;U10,V9&gt;X9,V10&gt;X10,Y9&gt;AA9,Y10&gt;AA10,AB9&gt;AD9,AB10&gt;AD10,AE9&gt;AG9,AE10&gt;AG10,AH9&gt;AJ9,AH10&gt;AJ10,AK9&gt;AM9,AK10&gt;AM10)</f>
        <v>13</v>
      </c>
      <c r="AO10" s="18">
        <f>SUM(COUNTA(D9:AM10)/3,-AN10,-AP10)</f>
        <v>0.3333333333333339</v>
      </c>
      <c r="AP10" s="18">
        <f>SUM(D9&lt;F9,D10&lt;F10,G9&lt;I9,G10&lt;I10,J9&lt;L9,J10&lt;L10,M9&lt;O9,M10&lt;O10,P9&lt;R9,P10&lt;R10,S9&lt;U9,S10&lt;U10,V9&lt;X9,V10&lt;X10,Y9&lt;AA9,Y10&lt;AA10,AB9&lt;AD9,AB10&lt;AD10,AE9&lt;AG9,AE10&lt;AG10,AH9&lt;AJ9,AH10&lt;AJ10,AK9&lt;AM9,AK10&lt;AM10)</f>
        <v>0</v>
      </c>
      <c r="AQ10" s="44">
        <f>SUM(D9,D10,G9,G10,J9,J10,M9,M10,P9,P10,S9,S10,V9,V10,Y9,Y10,AB9,AB10,AE9,AE10,AH9,AH10,AK9,AK10)</f>
        <v>129</v>
      </c>
      <c r="AR10" s="19" t="s">
        <v>1</v>
      </c>
      <c r="AS10" s="45">
        <f>SUM(F9,F10,I9,I10,L9,L10,O9,O10,R9,R10,U9,U10,X9,X10,AA9,AA10,AD9,AD10,AG9,AG10,AJ9,AJ10,AM9,AM10)</f>
        <v>45</v>
      </c>
      <c r="AT10" s="41">
        <f>SUM(3*AN10,AO10)</f>
        <v>39.333333333333336</v>
      </c>
    </row>
    <row r="11" spans="2:46" ht="22.5" customHeight="1">
      <c r="B11" s="159" t="s">
        <v>5</v>
      </c>
      <c r="C11" s="161" t="s">
        <v>74</v>
      </c>
      <c r="D11" s="26"/>
      <c r="E11" s="27"/>
      <c r="F11" s="28"/>
      <c r="G11" s="37"/>
      <c r="H11" s="38"/>
      <c r="I11" s="50"/>
      <c r="J11" s="158">
        <v>3</v>
      </c>
      <c r="K11" s="185" t="s">
        <v>1</v>
      </c>
      <c r="L11" s="186">
        <v>9</v>
      </c>
      <c r="M11" s="187"/>
      <c r="N11" s="177" t="s">
        <v>54</v>
      </c>
      <c r="O11" s="188"/>
      <c r="P11" s="158">
        <v>12</v>
      </c>
      <c r="Q11" s="185" t="s">
        <v>1</v>
      </c>
      <c r="R11" s="185">
        <v>3</v>
      </c>
      <c r="S11" s="158">
        <v>12</v>
      </c>
      <c r="T11" s="185" t="s">
        <v>1</v>
      </c>
      <c r="U11" s="186">
        <v>2</v>
      </c>
      <c r="V11" s="189">
        <v>8</v>
      </c>
      <c r="W11" s="190" t="s">
        <v>1</v>
      </c>
      <c r="X11" s="191">
        <v>6</v>
      </c>
      <c r="Y11" s="192">
        <v>10</v>
      </c>
      <c r="Z11" s="193" t="s">
        <v>1</v>
      </c>
      <c r="AA11" s="194">
        <v>5</v>
      </c>
      <c r="AB11" s="64">
        <v>5</v>
      </c>
      <c r="AC11" s="57" t="s">
        <v>12</v>
      </c>
      <c r="AD11" s="94">
        <v>0</v>
      </c>
      <c r="AE11" s="37">
        <v>14</v>
      </c>
      <c r="AF11" s="38" t="s">
        <v>1</v>
      </c>
      <c r="AG11" s="50">
        <v>4</v>
      </c>
      <c r="AH11" s="37"/>
      <c r="AI11" s="38"/>
      <c r="AJ11" s="50"/>
      <c r="AK11" s="97"/>
      <c r="AL11" s="49"/>
      <c r="AM11" s="46"/>
      <c r="AN11" s="136" t="s">
        <v>56</v>
      </c>
      <c r="AO11" s="137">
        <v>0</v>
      </c>
      <c r="AP11" s="137" t="s">
        <v>57</v>
      </c>
      <c r="AQ11" s="138" t="s">
        <v>32</v>
      </c>
      <c r="AR11" s="143" t="s">
        <v>47</v>
      </c>
      <c r="AS11" s="157" t="s">
        <v>40</v>
      </c>
      <c r="AT11" s="141" t="s">
        <v>69</v>
      </c>
    </row>
    <row r="12" spans="2:46" ht="22.5" customHeight="1">
      <c r="B12" s="122" t="s">
        <v>50</v>
      </c>
      <c r="C12" s="162"/>
      <c r="D12" s="23"/>
      <c r="E12" s="22"/>
      <c r="F12" s="24"/>
      <c r="G12" s="34"/>
      <c r="H12" s="35"/>
      <c r="I12" s="52"/>
      <c r="J12" s="147">
        <v>5</v>
      </c>
      <c r="K12" s="148" t="s">
        <v>1</v>
      </c>
      <c r="L12" s="149">
        <v>12</v>
      </c>
      <c r="M12" s="5"/>
      <c r="N12" s="96"/>
      <c r="O12" s="11"/>
      <c r="P12" s="32">
        <v>4</v>
      </c>
      <c r="Q12" s="33" t="s">
        <v>1</v>
      </c>
      <c r="R12" s="33">
        <v>2</v>
      </c>
      <c r="S12" s="32">
        <v>4</v>
      </c>
      <c r="T12" s="33" t="s">
        <v>1</v>
      </c>
      <c r="U12" s="36">
        <v>3</v>
      </c>
      <c r="V12" s="64">
        <v>8</v>
      </c>
      <c r="W12" s="57" t="s">
        <v>1</v>
      </c>
      <c r="X12" s="94">
        <v>11</v>
      </c>
      <c r="Y12" s="144">
        <v>11</v>
      </c>
      <c r="Z12" s="145" t="s">
        <v>1</v>
      </c>
      <c r="AA12" s="146">
        <v>4</v>
      </c>
      <c r="AB12" s="32"/>
      <c r="AC12" s="33"/>
      <c r="AD12" s="195"/>
      <c r="AE12" s="196">
        <v>12</v>
      </c>
      <c r="AF12" s="197" t="s">
        <v>1</v>
      </c>
      <c r="AG12" s="198">
        <v>3</v>
      </c>
      <c r="AH12" s="196"/>
      <c r="AI12" s="197"/>
      <c r="AJ12" s="198"/>
      <c r="AK12" s="199"/>
      <c r="AL12" s="200"/>
      <c r="AM12" s="195"/>
      <c r="AN12" s="201">
        <f>SUM(D11&gt;F11,D12&gt;F12,G11&gt;I11,G12&gt;I12,J11&gt;L11,J12&gt;L12,M11&gt;O11,M12&gt;O12,P11&gt;R11,P12&gt;R12,S11&gt;U11,S12&gt;U12,V11&gt;X11,V12&gt;X12,Y11&gt;AA11,Y12&gt;AA12,AB11&gt;AD11,AB12&gt;AD12,AE11&gt;AG11,AE12&gt;AG12,AH11&gt;AJ11,AH12&gt;AJ12,AK11&gt;AM11,AK12&gt;AM12)</f>
        <v>10</v>
      </c>
      <c r="AO12" s="18">
        <f>SUM(COUNTA(D11:AM12)/3,-AN12,-AP12)</f>
        <v>0.3333333333333339</v>
      </c>
      <c r="AP12" s="18">
        <f>SUM(D11&lt;F11,D12&lt;F12,G11&lt;I11,G12&lt;I12,J11&lt;L11,J12&lt;L12,M11&lt;O11,M12&lt;O12,P11&lt;R11,P12&lt;R12,S11&lt;U11,S12&lt;U12,V11&lt;X11,V12&lt;X12,Y11&lt;AA11,Y12&lt;AA12,AB11&lt;AD11,AB12&lt;AD12,AE11&lt;AG11,AE12&lt;AG12,AH11&lt;AJ11,AH12&lt;AJ12,AK11&lt;AM11,AK12&lt;AM12)</f>
        <v>3</v>
      </c>
      <c r="AQ12" s="44">
        <f>SUM(D11,D12,G11,G12,J11,J12,M11,M12,P11,P12,S11,S12,V11,V12,Y11,Y12,AB11,AB12,AE11,AE12,AH11,AH12,AK11,AK12)</f>
        <v>108</v>
      </c>
      <c r="AR12" s="19" t="s">
        <v>1</v>
      </c>
      <c r="AS12" s="45">
        <f>SUM(F11,F12,I11,I12,L11,L12,O11,O12,R11,R12,U11,U12,X11,X12,AA11,AA12,AD11,AD12,AG11,AG12,AJ11,AJ12,AM11,AM12)</f>
        <v>64</v>
      </c>
      <c r="AT12" s="41">
        <f>SUM(3*AN12,AO12)</f>
        <v>30.333333333333336</v>
      </c>
    </row>
    <row r="13" spans="2:46" ht="22.5" customHeight="1">
      <c r="B13" s="159" t="s">
        <v>6</v>
      </c>
      <c r="C13" s="161" t="s">
        <v>27</v>
      </c>
      <c r="D13" s="26"/>
      <c r="E13" s="27"/>
      <c r="F13" s="28"/>
      <c r="G13" s="37"/>
      <c r="H13" s="38"/>
      <c r="I13" s="50"/>
      <c r="J13" s="158">
        <v>3</v>
      </c>
      <c r="K13" s="185" t="s">
        <v>1</v>
      </c>
      <c r="L13" s="186">
        <v>7</v>
      </c>
      <c r="M13" s="202">
        <v>3</v>
      </c>
      <c r="N13" s="203" t="s">
        <v>1</v>
      </c>
      <c r="O13" s="194">
        <v>12</v>
      </c>
      <c r="P13" s="187"/>
      <c r="Q13" s="177" t="s">
        <v>16</v>
      </c>
      <c r="R13" s="188"/>
      <c r="S13" s="158">
        <v>3</v>
      </c>
      <c r="T13" s="185" t="s">
        <v>1</v>
      </c>
      <c r="U13" s="186">
        <v>2</v>
      </c>
      <c r="V13" s="204">
        <v>6</v>
      </c>
      <c r="W13" s="27" t="s">
        <v>1</v>
      </c>
      <c r="X13" s="28">
        <v>2</v>
      </c>
      <c r="Y13" s="158">
        <v>1</v>
      </c>
      <c r="Z13" s="40" t="s">
        <v>1</v>
      </c>
      <c r="AA13" s="46">
        <v>5</v>
      </c>
      <c r="AB13" s="37">
        <v>10</v>
      </c>
      <c r="AC13" s="38" t="s">
        <v>1</v>
      </c>
      <c r="AD13" s="50">
        <v>3</v>
      </c>
      <c r="AE13" s="37">
        <v>3</v>
      </c>
      <c r="AF13" s="38" t="s">
        <v>1</v>
      </c>
      <c r="AG13" s="50">
        <v>2</v>
      </c>
      <c r="AH13" s="29"/>
      <c r="AI13" s="30"/>
      <c r="AJ13" s="31"/>
      <c r="AK13" s="39"/>
      <c r="AL13" s="40"/>
      <c r="AM13" s="46"/>
      <c r="AN13" s="136" t="s">
        <v>58</v>
      </c>
      <c r="AO13" s="137">
        <v>0</v>
      </c>
      <c r="AP13" s="137">
        <v>3</v>
      </c>
      <c r="AQ13" s="138" t="s">
        <v>33</v>
      </c>
      <c r="AR13" s="143" t="s">
        <v>47</v>
      </c>
      <c r="AS13" s="157" t="s">
        <v>41</v>
      </c>
      <c r="AT13" s="141" t="s">
        <v>68</v>
      </c>
    </row>
    <row r="14" spans="2:46" ht="22.5" customHeight="1" thickBot="1">
      <c r="B14" s="122" t="s">
        <v>72</v>
      </c>
      <c r="C14" s="162"/>
      <c r="D14" s="23"/>
      <c r="E14" s="22"/>
      <c r="F14" s="24"/>
      <c r="G14" s="34"/>
      <c r="H14" s="35"/>
      <c r="I14" s="52"/>
      <c r="J14" s="32">
        <v>4</v>
      </c>
      <c r="K14" s="33" t="s">
        <v>1</v>
      </c>
      <c r="L14" s="36">
        <v>7</v>
      </c>
      <c r="M14" s="34">
        <v>2</v>
      </c>
      <c r="N14" s="35" t="s">
        <v>1</v>
      </c>
      <c r="O14" s="52">
        <v>4</v>
      </c>
      <c r="P14" s="5"/>
      <c r="Q14" s="10"/>
      <c r="R14" s="11"/>
      <c r="S14" s="61">
        <v>4</v>
      </c>
      <c r="T14" s="62" t="s">
        <v>1</v>
      </c>
      <c r="U14" s="63">
        <v>4</v>
      </c>
      <c r="V14" s="224">
        <v>7</v>
      </c>
      <c r="W14" s="225" t="s">
        <v>1</v>
      </c>
      <c r="X14" s="226">
        <v>3</v>
      </c>
      <c r="Y14" s="224">
        <v>7</v>
      </c>
      <c r="Z14" s="225" t="s">
        <v>1</v>
      </c>
      <c r="AA14" s="226">
        <v>4</v>
      </c>
      <c r="AB14" s="196">
        <v>10</v>
      </c>
      <c r="AC14" s="197" t="s">
        <v>1</v>
      </c>
      <c r="AD14" s="198">
        <v>8</v>
      </c>
      <c r="AE14" s="196"/>
      <c r="AF14" s="197"/>
      <c r="AG14" s="198"/>
      <c r="AH14" s="205"/>
      <c r="AI14" s="206"/>
      <c r="AJ14" s="207"/>
      <c r="AK14" s="199"/>
      <c r="AL14" s="200"/>
      <c r="AM14" s="195"/>
      <c r="AN14" s="201">
        <f>SUM(D13&gt;F13,D14&gt;F14,G13&gt;I13,G14&gt;I14,J13&gt;L13,J14&gt;L14,M13&gt;O13,M14&gt;O14,P13&gt;R13,P14&gt;R14,S13&gt;U13,S14&gt;U14,V13&gt;X13,V14&gt;X14,Y13&gt;AA13,Y14&gt;AA14,AB13&gt;AD13,AB14&gt;AD14,AE13&gt;AG13,AE14&gt;AG14,AH13&gt;AJ13,AH14&gt;AJ14,AK13&gt;AM13,AK14&gt;AM14)</f>
        <v>7</v>
      </c>
      <c r="AO14" s="18">
        <f>SUM(COUNTA(D13:AM14)/3,-AN14,-AP14)</f>
        <v>1.333333333333334</v>
      </c>
      <c r="AP14" s="18">
        <f>SUM(D13&lt;F13,D14&lt;F14,G13&lt;I13,G14&lt;I14,J13&lt;L13,J14&lt;L14,M13&lt;O13,M14&lt;O14,P13&lt;R13,P14&lt;R14,S13&lt;U13,S14&lt;U14,V13&lt;X13,V14&lt;X14,Y13&lt;AA13,Y14&lt;AA14,AB13&lt;AD13,AB14&lt;AD14,AE13&lt;AG13,AE14&lt;AG14,AH13&lt;AJ13,AH14&lt;AJ14,AK13&lt;AM13,AK14&lt;AM14)</f>
        <v>5</v>
      </c>
      <c r="AQ14" s="44">
        <f>SUM(D13,D14,G13,G14,J13,J14,M13,M14,P13,P14,S13,S14,V13,V14,Y13,Y14,AB13,AB14,AE13,AE14,AH13,AH14,AK13,AK14)</f>
        <v>63</v>
      </c>
      <c r="AR14" s="19" t="s">
        <v>1</v>
      </c>
      <c r="AS14" s="45">
        <f>SUM(F13,F14,I13,I14,L13,L14,O13,O14,R13,R14,U13,U14,X13,X14,AA13,AA14,AD13,AD14,AG13,AG14,AJ13,AJ14,AM13,AM14)</f>
        <v>63</v>
      </c>
      <c r="AT14" s="41">
        <f>SUM(3*AN14,AO14)</f>
        <v>22.333333333333336</v>
      </c>
    </row>
    <row r="15" spans="2:46" ht="22.5" customHeight="1">
      <c r="B15" s="129" t="s">
        <v>7</v>
      </c>
      <c r="C15" s="161" t="s">
        <v>26</v>
      </c>
      <c r="D15" s="58"/>
      <c r="E15" s="59"/>
      <c r="F15" s="60"/>
      <c r="G15" s="64"/>
      <c r="H15" s="57"/>
      <c r="I15" s="94"/>
      <c r="J15" s="182">
        <v>5</v>
      </c>
      <c r="K15" s="183" t="s">
        <v>1</v>
      </c>
      <c r="L15" s="184">
        <v>7</v>
      </c>
      <c r="M15" s="179">
        <v>2</v>
      </c>
      <c r="N15" s="180" t="s">
        <v>1</v>
      </c>
      <c r="O15" s="181">
        <v>12</v>
      </c>
      <c r="P15" s="179">
        <v>2</v>
      </c>
      <c r="Q15" s="180" t="s">
        <v>1</v>
      </c>
      <c r="R15" s="180">
        <v>3</v>
      </c>
      <c r="S15" s="227"/>
      <c r="T15" s="228" t="s">
        <v>17</v>
      </c>
      <c r="U15" s="229"/>
      <c r="V15" s="230">
        <v>6</v>
      </c>
      <c r="W15" s="231" t="s">
        <v>1</v>
      </c>
      <c r="X15" s="232">
        <v>7</v>
      </c>
      <c r="Y15" s="90">
        <v>1</v>
      </c>
      <c r="Z15" s="91" t="s">
        <v>1</v>
      </c>
      <c r="AA15" s="233">
        <v>3</v>
      </c>
      <c r="AB15" s="62">
        <v>7</v>
      </c>
      <c r="AC15" s="62" t="s">
        <v>1</v>
      </c>
      <c r="AD15" s="63">
        <v>3</v>
      </c>
      <c r="AE15" s="64">
        <v>13</v>
      </c>
      <c r="AF15" s="57" t="s">
        <v>1</v>
      </c>
      <c r="AG15" s="57">
        <v>1</v>
      </c>
      <c r="AH15" s="61"/>
      <c r="AI15" s="62"/>
      <c r="AJ15" s="63"/>
      <c r="AK15" s="61"/>
      <c r="AL15" s="62"/>
      <c r="AM15" s="63"/>
      <c r="AN15" s="132" t="s">
        <v>59</v>
      </c>
      <c r="AO15" s="133">
        <v>0</v>
      </c>
      <c r="AP15" s="133" t="s">
        <v>60</v>
      </c>
      <c r="AQ15" s="134" t="s">
        <v>34</v>
      </c>
      <c r="AR15" s="143" t="s">
        <v>47</v>
      </c>
      <c r="AS15" s="156" t="s">
        <v>42</v>
      </c>
      <c r="AT15" s="135" t="s">
        <v>67</v>
      </c>
    </row>
    <row r="16" spans="2:46" ht="22.5" customHeight="1">
      <c r="B16" s="122" t="s">
        <v>51</v>
      </c>
      <c r="C16" s="162"/>
      <c r="D16" s="23"/>
      <c r="E16" s="22"/>
      <c r="F16" s="24"/>
      <c r="G16" s="34"/>
      <c r="H16" s="35"/>
      <c r="I16" s="52"/>
      <c r="J16" s="153">
        <v>6</v>
      </c>
      <c r="K16" s="154" t="s">
        <v>1</v>
      </c>
      <c r="L16" s="155">
        <v>14</v>
      </c>
      <c r="M16" s="125">
        <v>3</v>
      </c>
      <c r="N16" s="126" t="s">
        <v>1</v>
      </c>
      <c r="O16" s="127">
        <v>4</v>
      </c>
      <c r="P16" s="64">
        <v>4</v>
      </c>
      <c r="Q16" s="57" t="s">
        <v>1</v>
      </c>
      <c r="R16" s="57">
        <v>4</v>
      </c>
      <c r="S16" s="234"/>
      <c r="T16" s="96"/>
      <c r="U16" s="208"/>
      <c r="V16" s="209"/>
      <c r="W16" s="210"/>
      <c r="X16" s="211"/>
      <c r="Y16" s="196">
        <v>4</v>
      </c>
      <c r="Z16" s="197" t="s">
        <v>1</v>
      </c>
      <c r="AA16" s="235">
        <v>2</v>
      </c>
      <c r="AB16" s="213">
        <v>4</v>
      </c>
      <c r="AC16" s="213" t="s">
        <v>1</v>
      </c>
      <c r="AD16" s="214">
        <v>2</v>
      </c>
      <c r="AE16" s="179">
        <v>7</v>
      </c>
      <c r="AF16" s="180" t="s">
        <v>1</v>
      </c>
      <c r="AG16" s="180">
        <v>2</v>
      </c>
      <c r="AH16" s="182"/>
      <c r="AI16" s="183"/>
      <c r="AJ16" s="184"/>
      <c r="AK16" s="196"/>
      <c r="AL16" s="197"/>
      <c r="AM16" s="198"/>
      <c r="AN16" s="201">
        <f>SUM(D15&gt;F15,D16&gt;F16,G15&gt;I15,G16&gt;I16,J15&gt;L15,J16&gt;L16,M15&gt;O15,M16&gt;O16,P15&gt;R15,P16&gt;R16,S15&gt;U15,S16&gt;U16,V15&gt;X15,V16&gt;X16,Y15&gt;AA15,Y16&gt;AA16,AB15&gt;AD15,AB16&gt;AD16,AE15&gt;AG15,AE16&gt;AG16,AH15&gt;AJ15,AH16&gt;AJ16,AK15&gt;AM15,AK16&gt;AM16)</f>
        <v>5</v>
      </c>
      <c r="AO16" s="18">
        <f>SUM(COUNTA(D15:AM16)/3,-AN16,-AP16)</f>
        <v>1.333333333333334</v>
      </c>
      <c r="AP16" s="18">
        <f>SUM(D15&lt;F15,D16&lt;F16,G15&lt;I15,G16&lt;I16,J15&lt;L15,J16&lt;L16,M15&lt;O15,M16&lt;O16,P15&lt;R15,P16&lt;R16,S15&lt;U15,S16&lt;U16,V15&lt;X15,V16&lt;X16,Y15&lt;AA15,Y16&lt;AA16,AB15&lt;AD15,AB16&lt;AD16,AE15&lt;AG15,AE16&lt;AG16,AH15&lt;AJ15,AH16&lt;AJ16,AK15&lt;AM15,AK16&lt;AM16)</f>
        <v>7</v>
      </c>
      <c r="AQ16" s="44">
        <f>SUM(D15,D16,G15,G16,J15,J16,M15,M16,P15,P16,S15,S16,V15,V16,Y15,Y16,AB15,AB16,AE15,AE16,AH15,AH16,AK15,AK16)</f>
        <v>64</v>
      </c>
      <c r="AR16" s="19" t="s">
        <v>1</v>
      </c>
      <c r="AS16" s="45">
        <f>SUM(F15,F16,I15,I16,L15,L16,O15,O16,R15,R16,U15,U16,X15,X16,AA15,AA16,AD15,AD16,AG15,AG16,AJ15,AJ16,AM15,AM16)</f>
        <v>64</v>
      </c>
      <c r="AT16" s="41">
        <f>SUM(3*AN16,AO16)</f>
        <v>16.333333333333336</v>
      </c>
    </row>
    <row r="17" spans="2:46" ht="22.5" customHeight="1">
      <c r="B17" s="100" t="s">
        <v>8</v>
      </c>
      <c r="C17" s="161" t="s">
        <v>28</v>
      </c>
      <c r="D17" s="29"/>
      <c r="E17" s="30"/>
      <c r="F17" s="31"/>
      <c r="G17" s="37"/>
      <c r="H17" s="38"/>
      <c r="I17" s="50"/>
      <c r="J17" s="202">
        <v>1</v>
      </c>
      <c r="K17" s="203" t="s">
        <v>1</v>
      </c>
      <c r="L17" s="194">
        <v>7</v>
      </c>
      <c r="M17" s="158">
        <v>6</v>
      </c>
      <c r="N17" s="185" t="s">
        <v>1</v>
      </c>
      <c r="O17" s="186">
        <v>8</v>
      </c>
      <c r="P17" s="202">
        <v>2</v>
      </c>
      <c r="Q17" s="203" t="s">
        <v>1</v>
      </c>
      <c r="R17" s="203">
        <v>6</v>
      </c>
      <c r="S17" s="236">
        <v>7</v>
      </c>
      <c r="T17" s="185" t="s">
        <v>1</v>
      </c>
      <c r="U17" s="186">
        <v>6</v>
      </c>
      <c r="V17" s="176"/>
      <c r="W17" s="216" t="s">
        <v>23</v>
      </c>
      <c r="X17" s="178"/>
      <c r="Y17" s="158">
        <v>9</v>
      </c>
      <c r="Z17" s="185" t="s">
        <v>1</v>
      </c>
      <c r="AA17" s="237">
        <v>5</v>
      </c>
      <c r="AB17" s="185">
        <v>7</v>
      </c>
      <c r="AC17" s="185" t="s">
        <v>1</v>
      </c>
      <c r="AD17" s="186">
        <v>4</v>
      </c>
      <c r="AE17" s="158">
        <v>6</v>
      </c>
      <c r="AF17" s="185" t="s">
        <v>1</v>
      </c>
      <c r="AG17" s="186">
        <v>3</v>
      </c>
      <c r="AH17" s="182"/>
      <c r="AI17" s="183"/>
      <c r="AJ17" s="184"/>
      <c r="AK17" s="158"/>
      <c r="AL17" s="185"/>
      <c r="AM17" s="186"/>
      <c r="AN17" s="217">
        <v>4</v>
      </c>
      <c r="AO17" s="137" t="s">
        <v>62</v>
      </c>
      <c r="AP17" s="137" t="s">
        <v>63</v>
      </c>
      <c r="AQ17" s="138" t="s">
        <v>36</v>
      </c>
      <c r="AR17" s="143" t="s">
        <v>47</v>
      </c>
      <c r="AS17" s="157" t="s">
        <v>44</v>
      </c>
      <c r="AT17" s="141" t="s">
        <v>66</v>
      </c>
    </row>
    <row r="18" spans="2:46" ht="22.5" customHeight="1">
      <c r="B18" s="122" t="s">
        <v>71</v>
      </c>
      <c r="C18" s="162"/>
      <c r="D18" s="20"/>
      <c r="E18" s="21"/>
      <c r="F18" s="25"/>
      <c r="G18" s="34"/>
      <c r="H18" s="35"/>
      <c r="I18" s="52"/>
      <c r="J18" s="196">
        <v>4</v>
      </c>
      <c r="K18" s="197" t="s">
        <v>1</v>
      </c>
      <c r="L18" s="198">
        <v>11</v>
      </c>
      <c r="M18" s="199">
        <v>11</v>
      </c>
      <c r="N18" s="200" t="s">
        <v>1</v>
      </c>
      <c r="O18" s="195">
        <v>8</v>
      </c>
      <c r="P18" s="212">
        <v>3</v>
      </c>
      <c r="Q18" s="213" t="s">
        <v>1</v>
      </c>
      <c r="R18" s="213">
        <v>7</v>
      </c>
      <c r="S18" s="238"/>
      <c r="T18" s="200"/>
      <c r="U18" s="195"/>
      <c r="V18" s="218"/>
      <c r="W18" s="219"/>
      <c r="X18" s="208"/>
      <c r="Y18" s="199">
        <v>3</v>
      </c>
      <c r="Z18" s="200" t="s">
        <v>1</v>
      </c>
      <c r="AA18" s="239">
        <v>6</v>
      </c>
      <c r="AB18" s="200">
        <v>1</v>
      </c>
      <c r="AC18" s="200" t="s">
        <v>1</v>
      </c>
      <c r="AD18" s="195">
        <v>9</v>
      </c>
      <c r="AE18" s="220">
        <v>4</v>
      </c>
      <c r="AF18" s="221" t="s">
        <v>1</v>
      </c>
      <c r="AG18" s="222">
        <v>4</v>
      </c>
      <c r="AH18" s="199"/>
      <c r="AI18" s="200"/>
      <c r="AJ18" s="195"/>
      <c r="AK18" s="199"/>
      <c r="AL18" s="200"/>
      <c r="AM18" s="195"/>
      <c r="AN18" s="201">
        <f>SUM(D17&gt;F17,D18&gt;F18,G17&gt;I17,G18&gt;I18,J17&gt;L17,J18&gt;L18,M17&gt;O17,M18&gt;O18,P17&gt;R17,P18&gt;R18,S17&gt;U17,S18&gt;U18,V17&gt;X17,V18&gt;X18,Y17&gt;AA17,Y18&gt;AA18,AB17&gt;AD17,AB18&gt;AD18,AE17&gt;AG17,AE18&gt;AG18,AH17&gt;AJ17,AH18&gt;AJ18,AK17&gt;AM17,AK18&gt;AM18)</f>
        <v>5</v>
      </c>
      <c r="AO18" s="18">
        <f>SUM(COUNTA(D17:AM18)/3,-AN18,-AP18)</f>
        <v>1.333333333333334</v>
      </c>
      <c r="AP18" s="18">
        <f>SUM(D17&lt;F17,D18&lt;F18,G17&lt;I17,G18&lt;I18,J17&lt;L17,J18&lt;L18,M17&lt;O17,M18&lt;O18,P17&lt;R17,P18&lt;R18,S17&lt;U17,S18&lt;U18,V17&lt;X17,V18&lt;X18,Y17&lt;AA17,Y18&lt;AA18,AB17&lt;AD17,AB18&lt;AD18,AE17&lt;AG17,AE18&lt;AG18,AH17&lt;AJ17,AH18&lt;AJ18,AK17&lt;AM17,AK18&lt;AM18)</f>
        <v>7</v>
      </c>
      <c r="AQ18" s="44">
        <f>SUM(D17,D18,G17,G18,J17,J18,M17,M18,P17,P18,S17,S18,V17,V18,Y17,Y18,AB17,AB18,AE17,AE18,AH17,AH18,AK17,AK18)</f>
        <v>64</v>
      </c>
      <c r="AR18" s="19" t="s">
        <v>1</v>
      </c>
      <c r="AS18" s="45">
        <f>SUM(F17,F18,I17,I18,L17,L18,O17,O18,R17,R18,U17,U18,X17,X18,AA17,AA18,AD17,AD18,AG17,AG18,AJ17,AJ18,AM17,AM18)</f>
        <v>84</v>
      </c>
      <c r="AT18" s="41">
        <f>SUM(3*AN18,AO18)</f>
        <v>16.333333333333336</v>
      </c>
    </row>
    <row r="19" spans="2:46" ht="22.5" customHeight="1">
      <c r="B19" s="100" t="s">
        <v>9</v>
      </c>
      <c r="C19" s="161" t="s">
        <v>75</v>
      </c>
      <c r="D19" s="29"/>
      <c r="E19" s="30"/>
      <c r="F19" s="31"/>
      <c r="G19" s="37"/>
      <c r="H19" s="38"/>
      <c r="I19" s="50"/>
      <c r="J19" s="202">
        <v>2</v>
      </c>
      <c r="K19" s="203" t="s">
        <v>1</v>
      </c>
      <c r="L19" s="194">
        <v>14</v>
      </c>
      <c r="M19" s="158">
        <v>5</v>
      </c>
      <c r="N19" s="185" t="s">
        <v>1</v>
      </c>
      <c r="O19" s="186">
        <v>10</v>
      </c>
      <c r="P19" s="202">
        <v>5</v>
      </c>
      <c r="Q19" s="203" t="s">
        <v>1</v>
      </c>
      <c r="R19" s="203">
        <v>1</v>
      </c>
      <c r="S19" s="236">
        <v>3</v>
      </c>
      <c r="T19" s="185" t="s">
        <v>1</v>
      </c>
      <c r="U19" s="186">
        <v>1</v>
      </c>
      <c r="V19" s="189">
        <v>5</v>
      </c>
      <c r="W19" s="190" t="s">
        <v>1</v>
      </c>
      <c r="X19" s="191">
        <v>9</v>
      </c>
      <c r="Y19" s="187"/>
      <c r="Z19" s="223" t="s">
        <v>18</v>
      </c>
      <c r="AA19" s="240"/>
      <c r="AB19" s="203">
        <v>8</v>
      </c>
      <c r="AC19" s="203" t="s">
        <v>1</v>
      </c>
      <c r="AD19" s="194">
        <v>8</v>
      </c>
      <c r="AE19" s="158">
        <v>8</v>
      </c>
      <c r="AF19" s="185" t="s">
        <v>1</v>
      </c>
      <c r="AG19" s="185">
        <v>4</v>
      </c>
      <c r="AH19" s="158"/>
      <c r="AI19" s="185"/>
      <c r="AJ19" s="186"/>
      <c r="AK19" s="202"/>
      <c r="AL19" s="203"/>
      <c r="AM19" s="194"/>
      <c r="AN19" s="217">
        <v>3</v>
      </c>
      <c r="AO19" s="137">
        <v>1</v>
      </c>
      <c r="AP19" s="137" t="s">
        <v>61</v>
      </c>
      <c r="AQ19" s="138" t="s">
        <v>35</v>
      </c>
      <c r="AR19" s="143" t="s">
        <v>47</v>
      </c>
      <c r="AS19" s="157" t="s">
        <v>43</v>
      </c>
      <c r="AT19" s="141">
        <v>10</v>
      </c>
    </row>
    <row r="20" spans="2:46" ht="22.5" customHeight="1" thickBot="1">
      <c r="B20" s="123" t="s">
        <v>52</v>
      </c>
      <c r="C20" s="162"/>
      <c r="D20" s="20"/>
      <c r="E20" s="21"/>
      <c r="F20" s="25"/>
      <c r="G20" s="34"/>
      <c r="H20" s="35"/>
      <c r="I20" s="52"/>
      <c r="J20" s="196"/>
      <c r="K20" s="197"/>
      <c r="L20" s="198"/>
      <c r="M20" s="220">
        <v>4</v>
      </c>
      <c r="N20" s="221" t="s">
        <v>1</v>
      </c>
      <c r="O20" s="222">
        <v>11</v>
      </c>
      <c r="P20" s="212">
        <v>4</v>
      </c>
      <c r="Q20" s="213" t="s">
        <v>1</v>
      </c>
      <c r="R20" s="213">
        <v>7</v>
      </c>
      <c r="S20" s="241">
        <v>2</v>
      </c>
      <c r="T20" s="242" t="s">
        <v>1</v>
      </c>
      <c r="U20" s="243">
        <v>4</v>
      </c>
      <c r="V20" s="244">
        <v>6</v>
      </c>
      <c r="W20" s="245" t="s">
        <v>1</v>
      </c>
      <c r="X20" s="246">
        <v>3</v>
      </c>
      <c r="Y20" s="247"/>
      <c r="Z20" s="248"/>
      <c r="AA20" s="249"/>
      <c r="AB20" s="197">
        <v>3</v>
      </c>
      <c r="AC20" s="197" t="s">
        <v>1</v>
      </c>
      <c r="AD20" s="198">
        <v>4</v>
      </c>
      <c r="AE20" s="199">
        <v>7</v>
      </c>
      <c r="AF20" s="200" t="s">
        <v>1</v>
      </c>
      <c r="AG20" s="195">
        <v>7</v>
      </c>
      <c r="AH20" s="199"/>
      <c r="AI20" s="200"/>
      <c r="AJ20" s="195"/>
      <c r="AK20" s="196"/>
      <c r="AL20" s="197"/>
      <c r="AM20" s="198"/>
      <c r="AN20" s="201">
        <f>SUM(D19&gt;F19,D20&gt;F20,G19&gt;I19,G20&gt;I20,J19&gt;L19,J20&gt;L20,M19&gt;O19,M20&gt;O20,P19&gt;R19,P20&gt;R20,S19&gt;U19,S20&gt;U20,V19&gt;X19,V20&gt;X20,Y19&gt;AA19,Y20&gt;AA20,AB19&gt;AD19,AB20&gt;AD20,AE19&gt;AG19,AE20&gt;AG20,AH19&gt;AJ19,AH20&gt;AJ20,AK19&gt;AM19,AK20&gt;AM20)</f>
        <v>4</v>
      </c>
      <c r="AO20" s="18">
        <f>SUM(COUNTA(D19:AM20)/3,-AN20,-AP20)</f>
        <v>2.333333333333334</v>
      </c>
      <c r="AP20" s="18">
        <f>SUM(D19&lt;F19,D20&lt;F20,G19&lt;I19,G20&lt;I20,J19&lt;L19,J20&lt;L20,M19&lt;O19,M20&lt;O20,P19&lt;R19,P20&lt;R20,S19&lt;U19,S20&lt;U20,V19&lt;X19,V20&lt;X20,Y19&lt;AA19,Y20&lt;AA20,AB19&lt;AD19,AB20&lt;AD20,AE19&lt;AG19,AE20&lt;AG20,AH19&lt;AJ19,AH20&lt;AJ20,AK19&lt;AM19,AK20&lt;AM20)</f>
        <v>7</v>
      </c>
      <c r="AQ20" s="44">
        <f>SUM(D19,D20,G19,G20,J19,J20,M19,M20,P19,P20,S19,S20,V19,V20,Y19,Y20,AB19,AB20,AE19,AE20,AH19,AH20,AK19,AK20)</f>
        <v>62</v>
      </c>
      <c r="AR20" s="19" t="s">
        <v>1</v>
      </c>
      <c r="AS20" s="45">
        <f>SUM(F19,F20,I19,I20,L19,L20,O19,O20,R19,R20,U19,U20,X19,X20,AA19,AA20,AD19,AD20,AG19,AG20,AJ19,AJ20,AM19,AM20)</f>
        <v>83</v>
      </c>
      <c r="AT20" s="41">
        <f>SUM(3*AN20,AO20)</f>
        <v>14.333333333333334</v>
      </c>
    </row>
    <row r="21" spans="2:46" ht="22.5" customHeight="1">
      <c r="B21" s="215" t="s">
        <v>10</v>
      </c>
      <c r="C21" s="161" t="s">
        <v>29</v>
      </c>
      <c r="D21" s="26"/>
      <c r="E21" s="27"/>
      <c r="F21" s="28"/>
      <c r="G21" s="37"/>
      <c r="H21" s="38"/>
      <c r="I21" s="50"/>
      <c r="J21" s="158">
        <v>3</v>
      </c>
      <c r="K21" s="185" t="s">
        <v>1</v>
      </c>
      <c r="L21" s="186">
        <v>18</v>
      </c>
      <c r="M21" s="202">
        <v>0</v>
      </c>
      <c r="N21" s="203" t="s">
        <v>12</v>
      </c>
      <c r="O21" s="194">
        <v>5</v>
      </c>
      <c r="P21" s="158">
        <v>3</v>
      </c>
      <c r="Q21" s="185" t="s">
        <v>1</v>
      </c>
      <c r="R21" s="186">
        <v>10</v>
      </c>
      <c r="S21" s="182">
        <v>3</v>
      </c>
      <c r="T21" s="183" t="s">
        <v>1</v>
      </c>
      <c r="U21" s="184">
        <v>7</v>
      </c>
      <c r="V21" s="179">
        <v>4</v>
      </c>
      <c r="W21" s="180" t="s">
        <v>1</v>
      </c>
      <c r="X21" s="181">
        <v>7</v>
      </c>
      <c r="Y21" s="182">
        <v>8</v>
      </c>
      <c r="Z21" s="183" t="s">
        <v>1</v>
      </c>
      <c r="AA21" s="184">
        <v>8</v>
      </c>
      <c r="AB21" s="187"/>
      <c r="AC21" s="223" t="s">
        <v>20</v>
      </c>
      <c r="AD21" s="188"/>
      <c r="AE21" s="202">
        <v>9</v>
      </c>
      <c r="AF21" s="203" t="s">
        <v>1</v>
      </c>
      <c r="AG21" s="194">
        <v>4</v>
      </c>
      <c r="AH21" s="158"/>
      <c r="AI21" s="185"/>
      <c r="AJ21" s="186"/>
      <c r="AK21" s="158"/>
      <c r="AL21" s="185"/>
      <c r="AM21" s="186"/>
      <c r="AN21" s="217">
        <v>1</v>
      </c>
      <c r="AO21" s="137">
        <v>1</v>
      </c>
      <c r="AP21" s="137" t="s">
        <v>64</v>
      </c>
      <c r="AQ21" s="138" t="s">
        <v>37</v>
      </c>
      <c r="AR21" s="143" t="s">
        <v>47</v>
      </c>
      <c r="AS21" s="157" t="s">
        <v>45</v>
      </c>
      <c r="AT21" s="141">
        <v>4</v>
      </c>
    </row>
    <row r="22" spans="2:46" ht="22.5" customHeight="1">
      <c r="B22" s="122" t="s">
        <v>53</v>
      </c>
      <c r="C22" s="162"/>
      <c r="D22" s="23"/>
      <c r="E22" s="22"/>
      <c r="F22" s="24"/>
      <c r="G22" s="34"/>
      <c r="H22" s="35"/>
      <c r="I22" s="52"/>
      <c r="J22" s="199">
        <v>0</v>
      </c>
      <c r="K22" s="200" t="s">
        <v>73</v>
      </c>
      <c r="L22" s="195">
        <v>5</v>
      </c>
      <c r="M22" s="196"/>
      <c r="N22" s="197"/>
      <c r="O22" s="198"/>
      <c r="P22" s="199">
        <v>8</v>
      </c>
      <c r="Q22" s="200" t="s">
        <v>1</v>
      </c>
      <c r="R22" s="200">
        <v>10</v>
      </c>
      <c r="S22" s="220">
        <v>2</v>
      </c>
      <c r="T22" s="221" t="s">
        <v>1</v>
      </c>
      <c r="U22" s="222">
        <v>4</v>
      </c>
      <c r="V22" s="196">
        <v>9</v>
      </c>
      <c r="W22" s="197" t="s">
        <v>1</v>
      </c>
      <c r="X22" s="198">
        <v>1</v>
      </c>
      <c r="Y22" s="199">
        <v>4</v>
      </c>
      <c r="Z22" s="200" t="s">
        <v>1</v>
      </c>
      <c r="AA22" s="195">
        <v>3</v>
      </c>
      <c r="AB22" s="218"/>
      <c r="AC22" s="219"/>
      <c r="AD22" s="208"/>
      <c r="AE22" s="212">
        <v>4</v>
      </c>
      <c r="AF22" s="213" t="s">
        <v>1</v>
      </c>
      <c r="AG22" s="214">
        <v>5</v>
      </c>
      <c r="AH22" s="199"/>
      <c r="AI22" s="200"/>
      <c r="AJ22" s="195"/>
      <c r="AK22" s="199"/>
      <c r="AL22" s="200"/>
      <c r="AM22" s="195"/>
      <c r="AN22" s="201">
        <f>SUM(D21&gt;F21,D22&gt;F22,G21&gt;I21,G22&gt;I22,J21&gt;L21,J22&gt;L22,M21&gt;O21,M22&gt;O22,P21&gt;R21,P22&gt;R22,S21&gt;U21,S22&gt;U22,V21&gt;X21,V22&gt;X22,Y21&gt;AA21,Y22&gt;AA22,AB21&gt;AD21,AB22&gt;AD22,AE21&gt;AG21,AE22&gt;AG22,AH21&gt;AJ21,AH22&gt;AJ22,AK21&gt;AM21,AK22&gt;AM22)</f>
        <v>3</v>
      </c>
      <c r="AO22" s="18">
        <f>SUM(COUNTA(D21:AM22)/3,-AN22,-AP22)</f>
        <v>1.333333333333334</v>
      </c>
      <c r="AP22" s="18">
        <f>SUM(D21&lt;F21,D22&lt;F22,G21&lt;I21,G22&lt;I22,J21&lt;L21,J22&lt;L22,M21&lt;O21,M22&lt;O22,P21&lt;R21,P22&lt;R22,S21&lt;U21,S22&lt;U22,V21&lt;X21,V22&lt;X22,Y21&lt;AA21,Y22&lt;AA22,AB21&lt;AD21,AB22&lt;AD22,AE21&lt;AG21,AE22&lt;AG22,AH21&lt;AJ21,AH22&lt;AJ22,AK21&lt;AM21,AK22&lt;AM22)</f>
        <v>9</v>
      </c>
      <c r="AQ22" s="44">
        <f>SUM(D21,D22,G21,G22,J21,J22,M21,M22,P21,P22,S21,S22,V21,V22,Y21,Y22,AB21,AB22,AE21,AE22,AH21,AH22,AK21,AK22)</f>
        <v>57</v>
      </c>
      <c r="AR22" s="19" t="s">
        <v>1</v>
      </c>
      <c r="AS22" s="45">
        <f>SUM(F21,F22,I21,I22,L21,L22,O21,O22,R21,R22,U21,U22,X21,X22,AA21,AA22,AD21,AD22,AG21,AG22,AJ21,AJ22,AM21,AM22)</f>
        <v>87</v>
      </c>
      <c r="AT22" s="41">
        <f>SUM(3*AN22,AO22)</f>
        <v>10.333333333333334</v>
      </c>
    </row>
    <row r="23" spans="2:46" ht="22.5" customHeight="1">
      <c r="B23" s="159" t="s">
        <v>13</v>
      </c>
      <c r="C23" s="161" t="s">
        <v>30</v>
      </c>
      <c r="D23" s="29"/>
      <c r="E23" s="30"/>
      <c r="F23" s="31"/>
      <c r="G23" s="39"/>
      <c r="H23" s="40"/>
      <c r="I23" s="46"/>
      <c r="J23" s="202">
        <v>3</v>
      </c>
      <c r="K23" s="203" t="s">
        <v>1</v>
      </c>
      <c r="L23" s="194">
        <v>6</v>
      </c>
      <c r="M23" s="158">
        <v>4</v>
      </c>
      <c r="N23" s="185" t="s">
        <v>1</v>
      </c>
      <c r="O23" s="186">
        <v>14</v>
      </c>
      <c r="P23" s="158">
        <v>2</v>
      </c>
      <c r="Q23" s="185" t="s">
        <v>1</v>
      </c>
      <c r="R23" s="185">
        <v>3</v>
      </c>
      <c r="S23" s="202">
        <v>1</v>
      </c>
      <c r="T23" s="203" t="s">
        <v>1</v>
      </c>
      <c r="U23" s="194">
        <v>13</v>
      </c>
      <c r="V23" s="202">
        <v>3</v>
      </c>
      <c r="W23" s="203" t="s">
        <v>1</v>
      </c>
      <c r="X23" s="194">
        <v>6</v>
      </c>
      <c r="Y23" s="202">
        <v>4</v>
      </c>
      <c r="Z23" s="203" t="s">
        <v>1</v>
      </c>
      <c r="AA23" s="194">
        <v>8</v>
      </c>
      <c r="AB23" s="158">
        <v>4</v>
      </c>
      <c r="AC23" s="185" t="s">
        <v>1</v>
      </c>
      <c r="AD23" s="186">
        <v>9</v>
      </c>
      <c r="AE23" s="187"/>
      <c r="AF23" s="223" t="s">
        <v>24</v>
      </c>
      <c r="AG23" s="188"/>
      <c r="AH23" s="158"/>
      <c r="AI23" s="185"/>
      <c r="AJ23" s="186"/>
      <c r="AK23" s="202"/>
      <c r="AL23" s="203"/>
      <c r="AM23" s="194"/>
      <c r="AN23" s="217" t="s">
        <v>62</v>
      </c>
      <c r="AO23" s="137" t="s">
        <v>62</v>
      </c>
      <c r="AP23" s="137">
        <v>7</v>
      </c>
      <c r="AQ23" s="138" t="s">
        <v>38</v>
      </c>
      <c r="AR23" s="143" t="s">
        <v>47</v>
      </c>
      <c r="AS23" s="157" t="s">
        <v>46</v>
      </c>
      <c r="AT23" s="142" t="s">
        <v>65</v>
      </c>
    </row>
    <row r="24" spans="2:46" ht="22.5" customHeight="1">
      <c r="B24" s="122" t="s">
        <v>11</v>
      </c>
      <c r="C24" s="162"/>
      <c r="D24" s="20"/>
      <c r="E24" s="21"/>
      <c r="F24" s="25"/>
      <c r="G24" s="32"/>
      <c r="H24" s="33"/>
      <c r="I24" s="36"/>
      <c r="J24" s="196">
        <v>6</v>
      </c>
      <c r="K24" s="197" t="s">
        <v>1</v>
      </c>
      <c r="L24" s="198">
        <v>12</v>
      </c>
      <c r="M24" s="199">
        <v>3</v>
      </c>
      <c r="N24" s="200" t="s">
        <v>1</v>
      </c>
      <c r="O24" s="195">
        <v>12</v>
      </c>
      <c r="P24" s="199"/>
      <c r="Q24" s="200"/>
      <c r="R24" s="200"/>
      <c r="S24" s="196">
        <v>2</v>
      </c>
      <c r="T24" s="197" t="s">
        <v>1</v>
      </c>
      <c r="U24" s="198">
        <v>7</v>
      </c>
      <c r="V24" s="212">
        <v>4</v>
      </c>
      <c r="W24" s="213" t="s">
        <v>1</v>
      </c>
      <c r="X24" s="214">
        <v>4</v>
      </c>
      <c r="Y24" s="196">
        <v>7</v>
      </c>
      <c r="Z24" s="197" t="s">
        <v>1</v>
      </c>
      <c r="AA24" s="198">
        <v>7</v>
      </c>
      <c r="AB24" s="220">
        <v>5</v>
      </c>
      <c r="AC24" s="221" t="s">
        <v>1</v>
      </c>
      <c r="AD24" s="222">
        <v>4</v>
      </c>
      <c r="AE24" s="218"/>
      <c r="AF24" s="219"/>
      <c r="AG24" s="208"/>
      <c r="AH24" s="199"/>
      <c r="AI24" s="200"/>
      <c r="AJ24" s="195"/>
      <c r="AK24" s="196"/>
      <c r="AL24" s="197"/>
      <c r="AM24" s="198"/>
      <c r="AN24" s="201">
        <f>SUM(D23&gt;F23,D24&gt;F24,G23&gt;I23,G24&gt;I24,J23&gt;L23,J24&gt;L24,M23&gt;O23,M24&gt;O24,P23&gt;R23,P24&gt;R24,S23&gt;U23,S24&gt;U24,V23&gt;X23,V24&gt;X24,Y23&gt;AA23,Y24&gt;AA24,AB23&gt;AD23,AB24&gt;AD24,AE23&gt;AG23,AE24&gt;AG24,AH23&gt;AJ23,AH24&gt;AJ24,AK23&gt;AM23,AK24&gt;AM24)</f>
        <v>1</v>
      </c>
      <c r="AO24" s="18">
        <f>SUM(COUNTA(D23:AM24)/3,-AN24,-AP24)</f>
        <v>2.333333333333334</v>
      </c>
      <c r="AP24" s="18">
        <f>SUM(D23&lt;F23,D24&lt;F24,G23&lt;I23,G24&lt;I24,J23&lt;L23,J24&lt;L24,M23&lt;O23,M24&lt;O24,P23&lt;R23,P24&lt;R24,S23&lt;U23,S24&lt;U24,V23&lt;X23,V24&lt;X24,Y23&lt;AA23,Y24&lt;AA24,AB23&lt;AD23,AB24&lt;AD24,AE23&lt;AG23,AE24&lt;AG24,AH23&lt;AJ23,AH24&lt;AJ24,AK23&lt;AM23,AK24&lt;AM24)</f>
        <v>10</v>
      </c>
      <c r="AQ24" s="44">
        <f>SUM(D23,D24,G23,G24,J23,J24,M23,M24,P23,P24,S23,S24,V23,V24,Y23,Y24,AB23,AB24,AE23,AE24,AH23,AH24,AK23,AK24)</f>
        <v>48</v>
      </c>
      <c r="AR24" s="19" t="s">
        <v>1</v>
      </c>
      <c r="AS24" s="45">
        <f>SUM(F23,F24,I23,I24,L23,L24,O23,O24,R23,R24,U23,U24,X23,X24,AA23,AA24,AD23,AD24,AG23,AG24,AJ23,AJ24,AM23,AM24)</f>
        <v>105</v>
      </c>
      <c r="AT24" s="41">
        <f>SUM(3*AN24,AO24)</f>
        <v>5.333333333333334</v>
      </c>
    </row>
    <row r="25" spans="2:46" ht="1.5" customHeight="1">
      <c r="B25" s="130"/>
      <c r="C25" s="161"/>
      <c r="D25" s="26"/>
      <c r="E25" s="27"/>
      <c r="F25" s="28"/>
      <c r="G25" s="39"/>
      <c r="H25" s="40"/>
      <c r="I25" s="46"/>
      <c r="J25" s="39"/>
      <c r="K25" s="40"/>
      <c r="L25" s="46"/>
      <c r="M25" s="39"/>
      <c r="N25" s="40"/>
      <c r="O25" s="46"/>
      <c r="P25" s="39"/>
      <c r="Q25" s="40"/>
      <c r="R25" s="40"/>
      <c r="S25" s="39"/>
      <c r="T25" s="40"/>
      <c r="U25" s="46"/>
      <c r="V25" s="37"/>
      <c r="W25" s="38"/>
      <c r="X25" s="50"/>
      <c r="Y25" s="37"/>
      <c r="Z25" s="38"/>
      <c r="AA25" s="50"/>
      <c r="AB25" s="37"/>
      <c r="AC25" s="38"/>
      <c r="AD25" s="50"/>
      <c r="AE25" s="37"/>
      <c r="AF25" s="38"/>
      <c r="AG25" s="50"/>
      <c r="AH25" s="6"/>
      <c r="AI25" s="131"/>
      <c r="AJ25" s="16"/>
      <c r="AK25" s="39"/>
      <c r="AL25" s="40"/>
      <c r="AM25" s="46"/>
      <c r="AN25" s="136"/>
      <c r="AO25" s="137"/>
      <c r="AP25" s="137"/>
      <c r="AQ25" s="138"/>
      <c r="AR25" s="139"/>
      <c r="AS25" s="140"/>
      <c r="AT25" s="141"/>
    </row>
    <row r="26" spans="2:46" ht="1.5" customHeight="1">
      <c r="B26" s="122"/>
      <c r="C26" s="162"/>
      <c r="D26" s="23"/>
      <c r="E26" s="22"/>
      <c r="F26" s="24"/>
      <c r="G26" s="32"/>
      <c r="H26" s="33"/>
      <c r="I26" s="36"/>
      <c r="J26" s="32"/>
      <c r="K26" s="33"/>
      <c r="L26" s="36"/>
      <c r="M26" s="32"/>
      <c r="N26" s="33"/>
      <c r="O26" s="36"/>
      <c r="P26" s="128"/>
      <c r="Q26" s="33"/>
      <c r="R26" s="33"/>
      <c r="S26" s="32"/>
      <c r="T26" s="33"/>
      <c r="U26" s="36"/>
      <c r="V26" s="34"/>
      <c r="W26" s="35"/>
      <c r="X26" s="52"/>
      <c r="Y26" s="34"/>
      <c r="Z26" s="35"/>
      <c r="AA26" s="52"/>
      <c r="AB26" s="34"/>
      <c r="AC26" s="35"/>
      <c r="AD26" s="52"/>
      <c r="AE26" s="34"/>
      <c r="AF26" s="35"/>
      <c r="AG26" s="52"/>
      <c r="AH26" s="5"/>
      <c r="AI26" s="113"/>
      <c r="AJ26" s="11"/>
      <c r="AK26" s="32"/>
      <c r="AL26" s="33"/>
      <c r="AM26" s="36"/>
      <c r="AN26" s="17">
        <f>SUM(D25&gt;F25,D26&gt;F26,G25&gt;I25,G26&gt;I26,J25&gt;L25,J26&gt;L26,M25&gt;O25,M26&gt;O26,P25&gt;R25,P26&gt;R26,S25&gt;U25,S26&gt;U26,V25&gt;X25,V26&gt;X26,Y25&gt;AA25,Y26&gt;AA26,AB25&gt;AD25,AB26&gt;AD26,AE25&gt;AG25,AE26&gt;AG26,AH25&gt;AJ25,AH26&gt;AJ26,AK25&gt;AM25,AK26&gt;AM26)</f>
        <v>0</v>
      </c>
      <c r="AO26" s="18">
        <f>SUM(COUNTA(D25:AM26)/3,-AN26,-AP26)</f>
        <v>0</v>
      </c>
      <c r="AP26" s="18">
        <f>SUM(D25&lt;F25,D26&lt;F26,G25&lt;I25,G26&lt;I26,J25&lt;L25,J26&lt;L26,M25&lt;O25,M26&lt;O26,P25&lt;R25,P26&lt;R26,S25&lt;U25,S26&lt;U26,V25&lt;X25,V26&lt;X26,Y25&lt;AA25,Y26&lt;AA26,AB25&lt;AD25,AB26&lt;AD26,AE25&lt;AG25,AE26&lt;AG26,AH25&lt;AJ25,AH26&lt;AJ26,AK25&lt;AM25,AK26&lt;AM26)</f>
        <v>0</v>
      </c>
      <c r="AQ26" s="44">
        <f>SUM(D25,D26,G25,G26,J25,J26,M25,M26,P25,P26,S25,S26,V25,V26,Y25,Y26,AB25,AB26,AE25,AE26,AH25,AH26,AK25,AK26)</f>
        <v>0</v>
      </c>
      <c r="AR26" s="19" t="s">
        <v>1</v>
      </c>
      <c r="AS26" s="45">
        <f>SUM(F25,F26,I25,I26,L25,L26,O25,O26,R25,R26,U25,U26,X25,X26,AA25,AA26,AD25,AD26,AG25,AG26,AJ25,AJ26,AM25,AM26)</f>
        <v>0</v>
      </c>
      <c r="AT26" s="41">
        <f>SUM(3*AN26,AO26)</f>
        <v>0</v>
      </c>
    </row>
    <row r="27" spans="2:46" ht="0.75" customHeight="1">
      <c r="B27" s="100"/>
      <c r="C27" s="48"/>
      <c r="D27" s="26"/>
      <c r="E27" s="27"/>
      <c r="F27" s="28"/>
      <c r="G27" s="39"/>
      <c r="H27" s="40"/>
      <c r="I27" s="46"/>
      <c r="J27" s="39"/>
      <c r="K27" s="40"/>
      <c r="L27" s="46"/>
      <c r="M27" s="37"/>
      <c r="N27" s="38"/>
      <c r="O27" s="50"/>
      <c r="P27" s="37"/>
      <c r="Q27" s="38"/>
      <c r="R27" s="38"/>
      <c r="S27" s="39"/>
      <c r="T27" s="40"/>
      <c r="U27" s="46"/>
      <c r="V27" s="39"/>
      <c r="W27" s="40"/>
      <c r="X27" s="46"/>
      <c r="Y27" s="37"/>
      <c r="Z27" s="38"/>
      <c r="AA27" s="50"/>
      <c r="AB27" s="39"/>
      <c r="AC27" s="40"/>
      <c r="AD27" s="40"/>
      <c r="AE27" s="37"/>
      <c r="AF27" s="38"/>
      <c r="AG27" s="50"/>
      <c r="AH27" s="37"/>
      <c r="AI27" s="38"/>
      <c r="AJ27" s="50"/>
      <c r="AK27" s="117"/>
      <c r="AL27" s="118"/>
      <c r="AM27" s="119"/>
      <c r="AN27" s="75"/>
      <c r="AO27" s="76"/>
      <c r="AP27" s="76"/>
      <c r="AQ27" s="69"/>
      <c r="AR27" s="70"/>
      <c r="AS27" s="71"/>
      <c r="AT27" s="72"/>
    </row>
    <row r="28" spans="2:46" ht="0.75" customHeight="1">
      <c r="B28" s="101" t="s">
        <v>3</v>
      </c>
      <c r="C28" s="47"/>
      <c r="D28" s="23"/>
      <c r="E28" s="22"/>
      <c r="F28" s="24"/>
      <c r="G28" s="32"/>
      <c r="H28" s="33"/>
      <c r="I28" s="36"/>
      <c r="J28" s="32"/>
      <c r="K28" s="33"/>
      <c r="L28" s="36"/>
      <c r="M28" s="34"/>
      <c r="N28" s="35"/>
      <c r="O28" s="52"/>
      <c r="P28" s="34"/>
      <c r="Q28" s="35"/>
      <c r="R28" s="52"/>
      <c r="S28" s="32"/>
      <c r="T28" s="33"/>
      <c r="U28" s="36"/>
      <c r="V28" s="32"/>
      <c r="W28" s="33"/>
      <c r="X28" s="36"/>
      <c r="Y28" s="34"/>
      <c r="Z28" s="35"/>
      <c r="AA28" s="52"/>
      <c r="AB28" s="32"/>
      <c r="AC28" s="33"/>
      <c r="AD28" s="36"/>
      <c r="AE28" s="34"/>
      <c r="AF28" s="35"/>
      <c r="AG28" s="52"/>
      <c r="AH28" s="34"/>
      <c r="AI28" s="35"/>
      <c r="AJ28" s="52"/>
      <c r="AK28" s="1"/>
      <c r="AL28" s="120"/>
      <c r="AM28" s="2"/>
      <c r="AN28" s="17"/>
      <c r="AO28" s="18"/>
      <c r="AP28" s="18"/>
      <c r="AQ28" s="44"/>
      <c r="AR28" s="19"/>
      <c r="AS28" s="45"/>
      <c r="AT28" s="41"/>
    </row>
    <row r="29" ht="21" customHeight="1"/>
  </sheetData>
  <sheetProtection/>
  <mergeCells count="21">
    <mergeCell ref="Y4:AA4"/>
    <mergeCell ref="C19:C20"/>
    <mergeCell ref="S4:U4"/>
    <mergeCell ref="B2:AT2"/>
    <mergeCell ref="B4:C4"/>
    <mergeCell ref="C15:C16"/>
    <mergeCell ref="C9:C10"/>
    <mergeCell ref="AK4:AM4"/>
    <mergeCell ref="AH4:AJ4"/>
    <mergeCell ref="AE4:AG4"/>
    <mergeCell ref="AB4:AD4"/>
    <mergeCell ref="C21:C22"/>
    <mergeCell ref="V4:X4"/>
    <mergeCell ref="C23:C24"/>
    <mergeCell ref="C25:C26"/>
    <mergeCell ref="P4:R4"/>
    <mergeCell ref="M4:O4"/>
    <mergeCell ref="J4:L4"/>
    <mergeCell ref="C11:C12"/>
    <mergeCell ref="C13:C14"/>
    <mergeCell ref="C17:C18"/>
  </mergeCells>
  <printOptions horizontalCentered="1" verticalCentered="1"/>
  <pageMargins left="0" right="0.5905511811023623" top="0" bottom="0" header="0" footer="0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PC</cp:lastModifiedBy>
  <cp:lastPrinted>2018-04-30T00:09:22Z</cp:lastPrinted>
  <dcterms:created xsi:type="dcterms:W3CDTF">2000-07-26T08:03:00Z</dcterms:created>
  <dcterms:modified xsi:type="dcterms:W3CDTF">2018-04-30T00:11:55Z</dcterms:modified>
  <cp:category/>
  <cp:version/>
  <cp:contentType/>
  <cp:contentStatus/>
</cp:coreProperties>
</file>